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1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B27" i="1"/>
  <c r="I26" i="1"/>
  <c r="I25" i="1"/>
  <c r="I24" i="1"/>
  <c r="I23" i="1"/>
  <c r="I22" i="1"/>
  <c r="I21" i="1"/>
  <c r="H18" i="1"/>
  <c r="H19" i="1" s="1"/>
  <c r="G18" i="1"/>
  <c r="F18" i="1"/>
  <c r="F19" i="1" s="1"/>
  <c r="E18" i="1"/>
  <c r="E19" i="1" s="1"/>
  <c r="D18" i="1"/>
  <c r="D19" i="1" s="1"/>
  <c r="C18" i="1"/>
  <c r="B18" i="1"/>
  <c r="I17" i="1"/>
  <c r="I16" i="1"/>
  <c r="I15" i="1"/>
  <c r="I14" i="1"/>
  <c r="I13" i="1"/>
  <c r="I12" i="1"/>
  <c r="I11" i="1"/>
  <c r="H8" i="1"/>
  <c r="G8" i="1"/>
  <c r="G19" i="1" s="1"/>
  <c r="F8" i="1"/>
  <c r="E8" i="1"/>
  <c r="D8" i="1"/>
  <c r="C8" i="1"/>
  <c r="C19" i="1" s="1"/>
  <c r="B8" i="1"/>
  <c r="B19" i="1" s="1"/>
  <c r="I7" i="1"/>
  <c r="I6" i="1"/>
  <c r="I5" i="1"/>
  <c r="I4" i="1"/>
  <c r="I3" i="1"/>
</calcChain>
</file>

<file path=xl/sharedStrings.xml><?xml version="1.0" encoding="utf-8"?>
<sst xmlns="http://schemas.openxmlformats.org/spreadsheetml/2006/main" count="36" uniqueCount="28">
  <si>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</si>
  <si>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</si>
  <si>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</si>
  <si>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</si>
  <si>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</si>
  <si>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</si>
  <si>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</si>
  <si>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</si>
  <si>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</si>
  <si>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Чай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</si>
  <si>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</si>
  <si>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</si>
  <si>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</si>
  <si>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</si>
  <si>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</si>
  <si>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</si>
  <si>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>5-11 классы   128-56</t>
  </si>
  <si>
    <t>Итого за комплек:</t>
  </si>
  <si>
    <t>Сыр (порциями)</t>
  </si>
  <si>
    <t>Каша молочная ассорти (рис, гречневая крупа) с маслом сливочным</t>
  </si>
  <si>
    <t>Булочка с маком</t>
  </si>
  <si>
    <t>Суп из овощей со сметаной</t>
  </si>
  <si>
    <t>Котлеты из мяса кур</t>
  </si>
  <si>
    <t>Соус красный основной</t>
  </si>
  <si>
    <t>Каша гречневая рассыпчатая</t>
  </si>
  <si>
    <t>Чай лимоный</t>
  </si>
  <si>
    <t xml:space="preserve">Комплекс </t>
  </si>
  <si>
    <t>День 1 ( понедельник) 1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</si>
</sst>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0" xfId="0" applyBorder="1"/>
    <xf numFmtId="0" fontId="0" fillId="0" borderId="22" xfId="0" applyBorder="1"/>
    <xf numFmtId="49" fontId="2" fillId="0" borderId="7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22" t="s">
        <v>27</v>
      </c>
      <c r="B1" s="29" t="s">
        <v>0</v>
      </c>
      <c r="C1" s="30"/>
      <c r="D1" s="30"/>
      <c r="E1" s="30"/>
      <c r="F1" s="30"/>
      <c r="G1" s="30"/>
      <c r="H1" s="30"/>
      <c r="I1" s="31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5" t="s">
        <v>19</v>
      </c>
      <c r="B3" s="6">
        <v>230</v>
      </c>
      <c r="C3" s="7">
        <v>5.87</v>
      </c>
      <c r="D3" s="7">
        <v>3.45</v>
      </c>
      <c r="E3" s="7">
        <v>7.49</v>
      </c>
      <c r="F3" s="7">
        <v>0.59</v>
      </c>
      <c r="G3" s="7">
        <v>30.17</v>
      </c>
      <c r="H3" s="7">
        <v>208.07134345000003</v>
      </c>
      <c r="I3" s="8" t="str">
        <f>"19/4"</f>
        <v>19/4</v>
      </c>
    </row>
    <row r="4" spans="1:9" ht="15" customHeight="1" x14ac:dyDescent="0.25">
      <c r="A4" s="5" t="s">
        <v>18</v>
      </c>
      <c r="B4" s="6">
        <v>10</v>
      </c>
      <c r="C4" s="7">
        <v>2.63</v>
      </c>
      <c r="D4" s="7">
        <v>2.63</v>
      </c>
      <c r="E4" s="7">
        <v>2.66</v>
      </c>
      <c r="F4" s="7">
        <v>0</v>
      </c>
      <c r="G4" s="7">
        <v>0</v>
      </c>
      <c r="H4" s="7">
        <v>35.06</v>
      </c>
      <c r="I4" s="8" t="str">
        <f>"4/13"</f>
        <v>4/13</v>
      </c>
    </row>
    <row r="5" spans="1:9" ht="15" customHeight="1" x14ac:dyDescent="0.25">
      <c r="A5" s="5" t="s">
        <v>9</v>
      </c>
      <c r="B5" s="6">
        <v>200</v>
      </c>
      <c r="C5" s="7">
        <v>0.08</v>
      </c>
      <c r="D5" s="7">
        <v>0</v>
      </c>
      <c r="E5" s="7">
        <v>0.02</v>
      </c>
      <c r="F5" s="7">
        <v>0.02</v>
      </c>
      <c r="G5" s="7">
        <v>9.84</v>
      </c>
      <c r="H5" s="7">
        <v>37.802231999999989</v>
      </c>
      <c r="I5" s="8" t="str">
        <f>"27/10"</f>
        <v>27/10</v>
      </c>
    </row>
    <row r="6" spans="1:9" ht="15" customHeight="1" x14ac:dyDescent="0.25">
      <c r="A6" s="5" t="s">
        <v>12</v>
      </c>
      <c r="B6" s="6">
        <v>50</v>
      </c>
      <c r="C6" s="7">
        <v>3.85</v>
      </c>
      <c r="D6" s="7">
        <v>0</v>
      </c>
      <c r="E6" s="7">
        <v>1.5</v>
      </c>
      <c r="F6" s="7">
        <v>1.5</v>
      </c>
      <c r="G6" s="7">
        <v>26.65</v>
      </c>
      <c r="H6" s="7">
        <v>134.75999999999996</v>
      </c>
      <c r="I6" s="8" t="str">
        <f>"-"</f>
        <v>-</v>
      </c>
    </row>
    <row r="7" spans="1:9" ht="15" customHeight="1" thickBot="1" x14ac:dyDescent="0.3">
      <c r="A7" s="9" t="s">
        <v>20</v>
      </c>
      <c r="B7" s="14">
        <v>60</v>
      </c>
      <c r="C7" s="15">
        <v>4.9400000000000004</v>
      </c>
      <c r="D7" s="15">
        <v>0.12</v>
      </c>
      <c r="E7" s="15">
        <v>0.93</v>
      </c>
      <c r="F7" s="15">
        <v>1.02</v>
      </c>
      <c r="G7" s="15">
        <v>32</v>
      </c>
      <c r="H7" s="15">
        <v>162</v>
      </c>
      <c r="I7" s="16" t="str">
        <f>"15/12"</f>
        <v>15/12</v>
      </c>
    </row>
    <row r="8" spans="1:9" ht="15" customHeight="1" thickBot="1" x14ac:dyDescent="0.3">
      <c r="A8" s="10" t="s">
        <v>10</v>
      </c>
      <c r="B8" s="11">
        <f t="shared" ref="B8:H8" si="0">SUM(B3:B7)</f>
        <v>550</v>
      </c>
      <c r="C8" s="12">
        <f t="shared" si="0"/>
        <v>17.37</v>
      </c>
      <c r="D8" s="12">
        <f t="shared" si="0"/>
        <v>6.2</v>
      </c>
      <c r="E8" s="12">
        <f t="shared" si="0"/>
        <v>12.6</v>
      </c>
      <c r="F8" s="12">
        <f t="shared" si="0"/>
        <v>3.13</v>
      </c>
      <c r="G8" s="12">
        <f t="shared" si="0"/>
        <v>98.66</v>
      </c>
      <c r="H8" s="12">
        <f t="shared" si="0"/>
        <v>577.69357545000003</v>
      </c>
      <c r="I8" s="13"/>
    </row>
    <row r="9" spans="1:9" ht="15" customHeight="1" x14ac:dyDescent="0.25">
      <c r="A9" s="25"/>
      <c r="B9" s="26"/>
      <c r="C9" s="26"/>
      <c r="D9" s="26"/>
      <c r="E9" s="26"/>
      <c r="F9" s="26"/>
      <c r="G9" s="26"/>
      <c r="H9" s="26"/>
      <c r="I9" s="27"/>
    </row>
    <row r="10" spans="1:9" ht="15" customHeight="1" x14ac:dyDescent="0.25">
      <c r="A10" s="28" t="s">
        <v>11</v>
      </c>
      <c r="B10" s="6"/>
      <c r="C10" s="7"/>
      <c r="D10" s="7"/>
      <c r="E10" s="7"/>
      <c r="F10" s="7"/>
      <c r="G10" s="7"/>
      <c r="H10" s="7"/>
      <c r="I10" s="8"/>
    </row>
    <row r="11" spans="1:9" ht="15" customHeight="1" x14ac:dyDescent="0.25">
      <c r="A11" s="5" t="s">
        <v>21</v>
      </c>
      <c r="B11" s="6">
        <v>250</v>
      </c>
      <c r="C11" s="7">
        <v>1.7</v>
      </c>
      <c r="D11" s="7">
        <v>0</v>
      </c>
      <c r="E11" s="7">
        <v>5.77</v>
      </c>
      <c r="F11" s="7">
        <v>5.16</v>
      </c>
      <c r="G11" s="7">
        <v>10.91</v>
      </c>
      <c r="H11" s="7">
        <v>99.721414800000005</v>
      </c>
      <c r="I11" s="8" t="str">
        <f>"20/2"</f>
        <v>20/2</v>
      </c>
    </row>
    <row r="12" spans="1:9" ht="15" customHeight="1" x14ac:dyDescent="0.25">
      <c r="A12" s="5" t="s">
        <v>22</v>
      </c>
      <c r="B12" s="6">
        <v>80</v>
      </c>
      <c r="C12" s="7">
        <v>11.85</v>
      </c>
      <c r="D12" s="7">
        <v>10.78</v>
      </c>
      <c r="E12" s="7">
        <v>9.9499999999999993</v>
      </c>
      <c r="F12" s="7">
        <v>1.3</v>
      </c>
      <c r="G12" s="7">
        <v>7.42</v>
      </c>
      <c r="H12" s="7">
        <v>166.83</v>
      </c>
      <c r="I12" s="8" t="str">
        <f>"5/9"</f>
        <v>5/9</v>
      </c>
    </row>
    <row r="13" spans="1:9" ht="15" customHeight="1" x14ac:dyDescent="0.25">
      <c r="A13" s="5" t="s">
        <v>23</v>
      </c>
      <c r="B13" s="6">
        <v>30</v>
      </c>
      <c r="C13" s="7">
        <v>0.28999999999999998</v>
      </c>
      <c r="D13" s="7">
        <v>0</v>
      </c>
      <c r="E13" s="7">
        <v>1.1100000000000001</v>
      </c>
      <c r="F13" s="7">
        <v>1.32</v>
      </c>
      <c r="G13" s="7">
        <v>2.14</v>
      </c>
      <c r="H13" s="7">
        <v>19.224141071754001</v>
      </c>
      <c r="I13" s="8" t="str">
        <f>"8/11"</f>
        <v>8/11</v>
      </c>
    </row>
    <row r="14" spans="1:9" ht="15" customHeight="1" x14ac:dyDescent="0.25">
      <c r="A14" s="5" t="s">
        <v>24</v>
      </c>
      <c r="B14" s="6">
        <v>180</v>
      </c>
      <c r="C14" s="7">
        <v>7.88</v>
      </c>
      <c r="D14" s="7">
        <v>0</v>
      </c>
      <c r="E14" s="7">
        <v>2.036</v>
      </c>
      <c r="F14" s="7">
        <v>2.0699999999999998</v>
      </c>
      <c r="G14" s="7">
        <v>41.36</v>
      </c>
      <c r="H14" s="7">
        <v>205.09800000000001</v>
      </c>
      <c r="I14" s="8" t="str">
        <f>"39/3"</f>
        <v>39/3</v>
      </c>
    </row>
    <row r="15" spans="1:9" ht="15" customHeight="1" x14ac:dyDescent="0.25">
      <c r="A15" s="5" t="s">
        <v>25</v>
      </c>
      <c r="B15" s="6">
        <v>200</v>
      </c>
      <c r="C15" s="7">
        <v>0.12</v>
      </c>
      <c r="D15" s="7">
        <v>0</v>
      </c>
      <c r="E15" s="7">
        <v>0.02</v>
      </c>
      <c r="F15" s="7">
        <v>0.02</v>
      </c>
      <c r="G15" s="7">
        <v>9.83</v>
      </c>
      <c r="H15" s="7">
        <v>38.659836097560984</v>
      </c>
      <c r="I15" s="8" t="str">
        <f>"29/10"</f>
        <v>29/10</v>
      </c>
    </row>
    <row r="16" spans="1:9" ht="15" customHeight="1" x14ac:dyDescent="0.25">
      <c r="A16" s="5" t="s">
        <v>12</v>
      </c>
      <c r="B16" s="6">
        <v>40</v>
      </c>
      <c r="C16" s="7">
        <v>2.64</v>
      </c>
      <c r="D16" s="7">
        <v>0</v>
      </c>
      <c r="E16" s="7">
        <v>0.26</v>
      </c>
      <c r="F16" s="7">
        <v>0.26</v>
      </c>
      <c r="G16" s="7">
        <v>18.760000000000002</v>
      </c>
      <c r="H16" s="7">
        <v>89.560399999999987</v>
      </c>
      <c r="I16" s="8" t="str">
        <f>"-"</f>
        <v>-</v>
      </c>
    </row>
    <row r="17" spans="1:9" ht="15" customHeight="1" thickBot="1" x14ac:dyDescent="0.3">
      <c r="A17" s="9" t="s">
        <v>13</v>
      </c>
      <c r="B17" s="14">
        <v>30</v>
      </c>
      <c r="C17" s="15">
        <v>1.98</v>
      </c>
      <c r="D17" s="15">
        <v>0</v>
      </c>
      <c r="E17" s="15">
        <v>0.36</v>
      </c>
      <c r="F17" s="15">
        <v>0.36</v>
      </c>
      <c r="G17" s="15">
        <v>12.51</v>
      </c>
      <c r="H17" s="15">
        <v>58.013999999999996</v>
      </c>
      <c r="I17" s="16" t="str">
        <f>"-"</f>
        <v>-</v>
      </c>
    </row>
    <row r="18" spans="1:9" ht="15" customHeight="1" thickBot="1" x14ac:dyDescent="0.3">
      <c r="A18" s="10" t="s">
        <v>14</v>
      </c>
      <c r="B18" s="11">
        <f t="shared" ref="B18:H18" si="1">SUM(B11:B17)</f>
        <v>810</v>
      </c>
      <c r="C18" s="12">
        <f t="shared" si="1"/>
        <v>26.46</v>
      </c>
      <c r="D18" s="12">
        <f t="shared" si="1"/>
        <v>10.78</v>
      </c>
      <c r="E18" s="12">
        <f t="shared" si="1"/>
        <v>19.506</v>
      </c>
      <c r="F18" s="12">
        <f t="shared" si="1"/>
        <v>10.489999999999998</v>
      </c>
      <c r="G18" s="12">
        <f t="shared" si="1"/>
        <v>102.93</v>
      </c>
      <c r="H18" s="12">
        <f t="shared" si="1"/>
        <v>677.10779196931503</v>
      </c>
      <c r="I18" s="13"/>
    </row>
    <row r="19" spans="1:9" ht="15" customHeight="1" thickBot="1" x14ac:dyDescent="0.3">
      <c r="A19" s="17" t="s">
        <v>15</v>
      </c>
      <c r="B19" s="18">
        <f t="shared" ref="B19:H19" si="2">B18+B8</f>
        <v>1360</v>
      </c>
      <c r="C19" s="19">
        <f t="shared" si="2"/>
        <v>43.83</v>
      </c>
      <c r="D19" s="19">
        <f t="shared" si="2"/>
        <v>16.98</v>
      </c>
      <c r="E19" s="19">
        <f t="shared" si="2"/>
        <v>32.106000000000002</v>
      </c>
      <c r="F19" s="19">
        <f t="shared" si="2"/>
        <v>13.619999999999997</v>
      </c>
      <c r="G19" s="19">
        <f t="shared" si="2"/>
        <v>201.59</v>
      </c>
      <c r="H19" s="19">
        <f t="shared" si="2"/>
        <v>1254.8013674193151</v>
      </c>
      <c r="I19" s="20"/>
    </row>
    <row r="20" spans="1:9" ht="15" customHeight="1" x14ac:dyDescent="0.25">
      <c r="A20" s="21" t="s">
        <v>26</v>
      </c>
      <c r="B20" s="32" t="s">
        <v>16</v>
      </c>
      <c r="C20" s="32"/>
      <c r="D20" s="32"/>
      <c r="E20" s="32"/>
      <c r="F20" s="32"/>
      <c r="G20" s="32"/>
      <c r="H20" s="32"/>
      <c r="I20" s="32"/>
    </row>
    <row r="21" spans="1:9" ht="15" customHeight="1" x14ac:dyDescent="0.25">
      <c r="A21" s="5" t="s">
        <v>22</v>
      </c>
      <c r="B21" s="6">
        <v>80</v>
      </c>
      <c r="C21" s="7">
        <v>11.85</v>
      </c>
      <c r="D21" s="7">
        <v>10.78</v>
      </c>
      <c r="E21" s="7">
        <v>9.9499999999999993</v>
      </c>
      <c r="F21" s="7">
        <v>1.3</v>
      </c>
      <c r="G21" s="7">
        <v>7.42</v>
      </c>
      <c r="H21" s="7">
        <v>166.83</v>
      </c>
      <c r="I21" s="8" t="str">
        <f>"5/9"</f>
        <v>5/9</v>
      </c>
    </row>
    <row r="22" spans="1:9" ht="15" customHeight="1" x14ac:dyDescent="0.25">
      <c r="A22" s="5" t="s">
        <v>23</v>
      </c>
      <c r="B22" s="6">
        <v>30</v>
      </c>
      <c r="C22" s="7">
        <v>0.28999999999999998</v>
      </c>
      <c r="D22" s="7">
        <v>0</v>
      </c>
      <c r="E22" s="7">
        <v>1.1100000000000001</v>
      </c>
      <c r="F22" s="7">
        <v>1.32</v>
      </c>
      <c r="G22" s="7">
        <v>2.14</v>
      </c>
      <c r="H22" s="7">
        <v>19.224141071754001</v>
      </c>
      <c r="I22" s="8" t="str">
        <f>"8/11"</f>
        <v>8/11</v>
      </c>
    </row>
    <row r="23" spans="1:9" ht="15" customHeight="1" x14ac:dyDescent="0.25">
      <c r="A23" s="5" t="s">
        <v>24</v>
      </c>
      <c r="B23" s="6">
        <v>180</v>
      </c>
      <c r="C23" s="7">
        <v>7.88</v>
      </c>
      <c r="D23" s="7">
        <v>0</v>
      </c>
      <c r="E23" s="7">
        <v>2.036</v>
      </c>
      <c r="F23" s="7">
        <v>2.0699999999999998</v>
      </c>
      <c r="G23" s="7">
        <v>41.36</v>
      </c>
      <c r="H23" s="7">
        <v>205.09800000000001</v>
      </c>
      <c r="I23" s="8" t="str">
        <f>"39/3"</f>
        <v>39/3</v>
      </c>
    </row>
    <row r="24" spans="1:9" ht="15" customHeight="1" x14ac:dyDescent="0.25">
      <c r="A24" s="5" t="s">
        <v>25</v>
      </c>
      <c r="B24" s="6">
        <v>200</v>
      </c>
      <c r="C24" s="7">
        <v>0.12</v>
      </c>
      <c r="D24" s="7">
        <v>0</v>
      </c>
      <c r="E24" s="7">
        <v>0.02</v>
      </c>
      <c r="F24" s="7">
        <v>0.02</v>
      </c>
      <c r="G24" s="7">
        <v>9.83</v>
      </c>
      <c r="H24" s="7">
        <v>38.659836097560984</v>
      </c>
      <c r="I24" s="8" t="str">
        <f>"29/10"</f>
        <v>29/10</v>
      </c>
    </row>
    <row r="25" spans="1:9" ht="15" customHeight="1" x14ac:dyDescent="0.25">
      <c r="A25" s="5" t="s">
        <v>12</v>
      </c>
      <c r="B25" s="6">
        <v>40</v>
      </c>
      <c r="C25" s="7">
        <v>2.64</v>
      </c>
      <c r="D25" s="7">
        <v>0</v>
      </c>
      <c r="E25" s="7">
        <v>0.26</v>
      </c>
      <c r="F25" s="7">
        <v>0.26</v>
      </c>
      <c r="G25" s="7">
        <v>18.760000000000002</v>
      </c>
      <c r="H25" s="7">
        <v>89.560399999999987</v>
      </c>
      <c r="I25" s="8" t="str">
        <f>"-"</f>
        <v>-</v>
      </c>
    </row>
    <row r="26" spans="1:9" ht="15" customHeight="1" thickBot="1" x14ac:dyDescent="0.3">
      <c r="A26" s="23" t="s">
        <v>13</v>
      </c>
      <c r="B26" s="14">
        <v>30</v>
      </c>
      <c r="C26" s="15">
        <v>1.98</v>
      </c>
      <c r="D26" s="15">
        <v>0</v>
      </c>
      <c r="E26" s="15">
        <v>0.36</v>
      </c>
      <c r="F26" s="15">
        <v>0.36</v>
      </c>
      <c r="G26" s="15">
        <v>12.51</v>
      </c>
      <c r="H26" s="15">
        <v>58.013999999999996</v>
      </c>
      <c r="I26" s="24" t="str">
        <f>"-"</f>
        <v>-</v>
      </c>
    </row>
    <row r="27" spans="1:9" ht="15" customHeight="1" thickBot="1" x14ac:dyDescent="0.3">
      <c r="A27" s="10" t="s">
        <v>17</v>
      </c>
      <c r="B27" s="11">
        <f t="shared" ref="B27:H27" si="3">SUM(B21:B26)</f>
        <v>560</v>
      </c>
      <c r="C27" s="12">
        <f t="shared" si="3"/>
        <v>24.76</v>
      </c>
      <c r="D27" s="12">
        <f t="shared" si="3"/>
        <v>10.78</v>
      </c>
      <c r="E27" s="12">
        <f t="shared" si="3"/>
        <v>13.735999999999997</v>
      </c>
      <c r="F27" s="12">
        <f t="shared" si="3"/>
        <v>5.3299999999999992</v>
      </c>
      <c r="G27" s="12">
        <f t="shared" si="3"/>
        <v>92.02000000000001</v>
      </c>
      <c r="H27" s="12">
        <f t="shared" si="3"/>
        <v>577.38637716931498</v>
      </c>
      <c r="I27" s="13"/>
    </row>
  </sheetData>
  <mergeCells count="2">
    <mergeCell ref="B1:I1"/>
    <mergeCell ref="B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2025-11-24T08:47:52Z</dcterms:modified>
</cp:coreProperties>
</file>