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Меню столовая\Ежедневное меню\"/>
    </mc:Choice>
  </mc:AlternateContent>
  <bookViews>
    <workbookView xWindow="0" yWindow="0" windowWidth="28800" windowHeight="125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D22" i="1"/>
  <c r="C22" i="1"/>
  <c r="B22" i="1"/>
  <c r="I21" i="1"/>
  <c r="I20" i="1"/>
  <c r="I19" i="1"/>
  <c r="I18" i="1"/>
  <c r="H14" i="1"/>
  <c r="H15" i="1" s="1"/>
  <c r="G14" i="1"/>
  <c r="F14" i="1"/>
  <c r="E14" i="1"/>
  <c r="D14" i="1"/>
  <c r="D15" i="1" s="1"/>
  <c r="C14" i="1"/>
  <c r="B14" i="1"/>
  <c r="I13" i="1"/>
  <c r="I12" i="1"/>
  <c r="I11" i="1"/>
  <c r="I10" i="1"/>
  <c r="I9" i="1"/>
  <c r="H7" i="1"/>
  <c r="G7" i="1"/>
  <c r="F7" i="1"/>
  <c r="E7" i="1"/>
  <c r="D7" i="1"/>
  <c r="C7" i="1"/>
  <c r="B7" i="1"/>
  <c r="I6" i="1"/>
  <c r="I5" i="1"/>
  <c r="I4" i="1"/>
  <c r="I3" i="1"/>
  <c r="B15" i="1" l="1"/>
  <c r="F15" i="1"/>
  <c r="C15" i="1"/>
  <c r="G15" i="1"/>
  <c r="E15" i="1"/>
</calcChain>
</file>

<file path=xl/sharedStrings.xml><?xml version="1.0" encoding="utf-8"?>
<sst xmlns="http://schemas.openxmlformats.org/spreadsheetml/2006/main" count="31" uniqueCount="26">
  <si>
    <t>5-11 классы   321-40</t>
  </si>
  <si>
    <t>Завтрак</t>
  </si>
  <si>
    <t>выход:</t>
  </si>
  <si>
    <t>белки</t>
  </si>
  <si>
    <t>влож</t>
  </si>
  <si>
    <t>жиры</t>
  </si>
  <si>
    <t>углеводы</t>
  </si>
  <si>
    <t>Ккалл.</t>
  </si>
  <si>
    <t>№ рец.</t>
  </si>
  <si>
    <t>Батон</t>
  </si>
  <si>
    <t>Итого за 'Завтрак'</t>
  </si>
  <si>
    <t>Обед</t>
  </si>
  <si>
    <t>Хлеб пшеничный</t>
  </si>
  <si>
    <t>Хлеб ржаной</t>
  </si>
  <si>
    <t>Итого за 'Обед'</t>
  </si>
  <si>
    <t>Итого за день</t>
  </si>
  <si>
    <t xml:space="preserve">Кмплекс </t>
  </si>
  <si>
    <t>5-11 классы   128-56</t>
  </si>
  <si>
    <t>Итого за комплек:</t>
  </si>
  <si>
    <t>Чай лимоный</t>
  </si>
  <si>
    <t>Каша пшеничная молочная с маслом сливочным</t>
  </si>
  <si>
    <t>Яйцо отварное</t>
  </si>
  <si>
    <t>Суп картофельный с бобовыми</t>
  </si>
  <si>
    <t>Жаркое из мяса свинины</t>
  </si>
  <si>
    <t>Напиток из шиповника</t>
  </si>
  <si>
    <t>День 5 (пятница) 1 неделя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</si>
</sst>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49" fontId="2" fillId="0" borderId="4" xfId="0" quotePrefix="1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left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left" vertical="center" wrapText="1"/>
    </xf>
    <xf numFmtId="0" fontId="2" fillId="0" borderId="17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7" xfId="0" quotePrefix="1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vertical="top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A2" sqref="A2"/>
    </sheetView>
  </sheetViews>
  <sheetFormatPr defaultRowHeight="30.95" customHeight="1" x14ac:dyDescent="0.25"/>
  <cols>
    <col min="1" max="1" width="49" customWidth="1"/>
  </cols>
  <sheetData>
    <row r="1" spans="1:9" ht="18" customHeight="1" thickBot="1" x14ac:dyDescent="0.3">
      <c r="A1" s="22" t="s">
        <v>25</v>
      </c>
      <c r="B1" s="32" t="s">
        <v>0</v>
      </c>
      <c r="C1" s="33"/>
      <c r="D1" s="33"/>
      <c r="E1" s="33"/>
      <c r="F1" s="33"/>
      <c r="G1" s="33"/>
      <c r="H1" s="33"/>
      <c r="I1" s="34"/>
    </row>
    <row r="2" spans="1:9" ht="21.75" customHeight="1" x14ac:dyDescent="0.25">
      <c r="A2" s="1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4</v>
      </c>
      <c r="G2" s="3" t="s">
        <v>6</v>
      </c>
      <c r="H2" s="3" t="s">
        <v>7</v>
      </c>
      <c r="I2" s="4" t="s">
        <v>8</v>
      </c>
    </row>
    <row r="3" spans="1:9" ht="30.95" customHeight="1" x14ac:dyDescent="0.25">
      <c r="A3" s="5" t="s">
        <v>20</v>
      </c>
      <c r="B3" s="6">
        <v>250</v>
      </c>
      <c r="C3" s="28">
        <v>8.17</v>
      </c>
      <c r="D3" s="28">
        <v>2.94</v>
      </c>
      <c r="E3" s="28">
        <v>7.45</v>
      </c>
      <c r="F3" s="28">
        <v>1.65</v>
      </c>
      <c r="G3" s="28">
        <v>40.67</v>
      </c>
      <c r="H3" s="28">
        <v>260.47000000000003</v>
      </c>
      <c r="I3" s="8" t="str">
        <f>"16/4"</f>
        <v>16/4</v>
      </c>
    </row>
    <row r="4" spans="1:9" ht="15" customHeight="1" x14ac:dyDescent="0.25">
      <c r="A4" s="5" t="s">
        <v>21</v>
      </c>
      <c r="B4" s="6">
        <v>50</v>
      </c>
      <c r="C4" s="7">
        <v>6.35</v>
      </c>
      <c r="D4" s="7">
        <v>6.35</v>
      </c>
      <c r="E4" s="7">
        <v>5.75</v>
      </c>
      <c r="F4" s="7">
        <v>0</v>
      </c>
      <c r="G4" s="7">
        <v>0.35</v>
      </c>
      <c r="H4" s="7">
        <v>78.48</v>
      </c>
      <c r="I4" s="8" t="str">
        <f>"1/6"</f>
        <v>1/6</v>
      </c>
    </row>
    <row r="5" spans="1:9" ht="15" customHeight="1" x14ac:dyDescent="0.25">
      <c r="A5" s="5" t="s">
        <v>19</v>
      </c>
      <c r="B5" s="6">
        <v>200</v>
      </c>
      <c r="C5" s="7">
        <v>0.12</v>
      </c>
      <c r="D5" s="7">
        <v>0</v>
      </c>
      <c r="E5" s="7">
        <v>0.02</v>
      </c>
      <c r="F5" s="7">
        <v>0.02</v>
      </c>
      <c r="G5" s="7">
        <v>9.83</v>
      </c>
      <c r="H5" s="7">
        <v>38.659836097560984</v>
      </c>
      <c r="I5" s="8" t="str">
        <f>"29/10"</f>
        <v>29/10</v>
      </c>
    </row>
    <row r="6" spans="1:9" ht="15" customHeight="1" x14ac:dyDescent="0.25">
      <c r="A6" s="5" t="s">
        <v>9</v>
      </c>
      <c r="B6" s="6">
        <v>50</v>
      </c>
      <c r="C6" s="7">
        <v>3.85</v>
      </c>
      <c r="D6" s="7">
        <v>0</v>
      </c>
      <c r="E6" s="7">
        <v>1.5</v>
      </c>
      <c r="F6" s="7">
        <v>1.5</v>
      </c>
      <c r="G6" s="7">
        <v>26.65</v>
      </c>
      <c r="H6" s="7">
        <v>134.75999999999996</v>
      </c>
      <c r="I6" s="8" t="str">
        <f>"-"</f>
        <v>-</v>
      </c>
    </row>
    <row r="7" spans="1:9" ht="15" customHeight="1" x14ac:dyDescent="0.25">
      <c r="A7" s="24" t="s">
        <v>10</v>
      </c>
      <c r="B7" s="25">
        <f t="shared" ref="B7:H7" si="0">SUM(B3:B6)</f>
        <v>550</v>
      </c>
      <c r="C7" s="26">
        <f t="shared" si="0"/>
        <v>18.489999999999998</v>
      </c>
      <c r="D7" s="26">
        <f t="shared" si="0"/>
        <v>9.2899999999999991</v>
      </c>
      <c r="E7" s="26">
        <f t="shared" si="0"/>
        <v>14.719999999999999</v>
      </c>
      <c r="F7" s="26">
        <f t="shared" si="0"/>
        <v>3.17</v>
      </c>
      <c r="G7" s="26">
        <f t="shared" si="0"/>
        <v>77.5</v>
      </c>
      <c r="H7" s="26">
        <f t="shared" si="0"/>
        <v>512.36983609756101</v>
      </c>
      <c r="I7" s="27"/>
    </row>
    <row r="8" spans="1:9" ht="15" customHeight="1" x14ac:dyDescent="0.25">
      <c r="A8" s="23" t="s">
        <v>11</v>
      </c>
      <c r="B8" s="6"/>
      <c r="C8" s="7"/>
      <c r="D8" s="7"/>
      <c r="E8" s="7"/>
      <c r="F8" s="7"/>
      <c r="G8" s="7"/>
      <c r="H8" s="7"/>
      <c r="I8" s="8"/>
    </row>
    <row r="9" spans="1:9" ht="15" customHeight="1" x14ac:dyDescent="0.25">
      <c r="A9" s="5" t="s">
        <v>22</v>
      </c>
      <c r="B9" s="6">
        <v>250</v>
      </c>
      <c r="C9" s="7">
        <v>5.54</v>
      </c>
      <c r="D9" s="7">
        <v>0</v>
      </c>
      <c r="E9" s="7">
        <v>5.56</v>
      </c>
      <c r="F9" s="7">
        <v>5.56</v>
      </c>
      <c r="G9" s="7">
        <v>24.31</v>
      </c>
      <c r="H9" s="7">
        <v>164.05552</v>
      </c>
      <c r="I9" s="8" t="str">
        <f>"16/2"</f>
        <v>16/2</v>
      </c>
    </row>
    <row r="10" spans="1:9" ht="15" customHeight="1" x14ac:dyDescent="0.25">
      <c r="A10" s="5" t="s">
        <v>23</v>
      </c>
      <c r="B10" s="6">
        <v>280</v>
      </c>
      <c r="C10" s="7">
        <v>25</v>
      </c>
      <c r="D10" s="7">
        <v>22.59</v>
      </c>
      <c r="E10" s="7">
        <v>37</v>
      </c>
      <c r="F10" s="7">
        <v>0.79700000000000004</v>
      </c>
      <c r="G10" s="7">
        <v>24</v>
      </c>
      <c r="H10" s="7">
        <v>538</v>
      </c>
      <c r="I10" s="8" t="str">
        <f>"4/8"</f>
        <v>4/8</v>
      </c>
    </row>
    <row r="11" spans="1:9" ht="15" customHeight="1" x14ac:dyDescent="0.25">
      <c r="A11" s="5" t="s">
        <v>24</v>
      </c>
      <c r="B11" s="6">
        <v>200</v>
      </c>
      <c r="C11" s="7">
        <v>0.24</v>
      </c>
      <c r="D11" s="7">
        <v>0</v>
      </c>
      <c r="E11" s="7">
        <v>0.1</v>
      </c>
      <c r="F11" s="7">
        <v>0.1</v>
      </c>
      <c r="G11" s="7">
        <v>14.6</v>
      </c>
      <c r="H11" s="7">
        <v>55.735010000000003</v>
      </c>
      <c r="I11" s="8" t="str">
        <f>"37/10"</f>
        <v>37/10</v>
      </c>
    </row>
    <row r="12" spans="1:9" ht="15" customHeight="1" x14ac:dyDescent="0.25">
      <c r="A12" s="5" t="s">
        <v>12</v>
      </c>
      <c r="B12" s="6">
        <v>40</v>
      </c>
      <c r="C12" s="7">
        <v>2.64</v>
      </c>
      <c r="D12" s="7">
        <v>0</v>
      </c>
      <c r="E12" s="7">
        <v>0.26</v>
      </c>
      <c r="F12" s="7">
        <v>0.26</v>
      </c>
      <c r="G12" s="7">
        <v>18.760000000000002</v>
      </c>
      <c r="H12" s="7">
        <v>89.560399999999987</v>
      </c>
      <c r="I12" s="8" t="str">
        <f>"-"</f>
        <v>-</v>
      </c>
    </row>
    <row r="13" spans="1:9" ht="15" customHeight="1" thickBot="1" x14ac:dyDescent="0.3">
      <c r="A13" s="9" t="s">
        <v>13</v>
      </c>
      <c r="B13" s="14">
        <v>30</v>
      </c>
      <c r="C13" s="15">
        <v>1.98</v>
      </c>
      <c r="D13" s="15">
        <v>0</v>
      </c>
      <c r="E13" s="15">
        <v>0.36</v>
      </c>
      <c r="F13" s="15">
        <v>0.36</v>
      </c>
      <c r="G13" s="15">
        <v>12.51</v>
      </c>
      <c r="H13" s="15">
        <v>58.013999999999996</v>
      </c>
      <c r="I13" s="16" t="str">
        <f>"-"</f>
        <v>-</v>
      </c>
    </row>
    <row r="14" spans="1:9" ht="15" customHeight="1" thickBot="1" x14ac:dyDescent="0.3">
      <c r="A14" s="10" t="s">
        <v>14</v>
      </c>
      <c r="B14" s="11">
        <f t="shared" ref="B14:H14" si="1">SUM(B9:B13)</f>
        <v>800</v>
      </c>
      <c r="C14" s="12">
        <f t="shared" si="1"/>
        <v>35.399999999999991</v>
      </c>
      <c r="D14" s="12">
        <f t="shared" si="1"/>
        <v>22.59</v>
      </c>
      <c r="E14" s="12">
        <f t="shared" si="1"/>
        <v>43.28</v>
      </c>
      <c r="F14" s="12">
        <f t="shared" si="1"/>
        <v>7.0769999999999991</v>
      </c>
      <c r="G14" s="12">
        <f t="shared" si="1"/>
        <v>94.18</v>
      </c>
      <c r="H14" s="12">
        <f t="shared" si="1"/>
        <v>905.36492999999996</v>
      </c>
      <c r="I14" s="13"/>
    </row>
    <row r="15" spans="1:9" ht="15" customHeight="1" thickBot="1" x14ac:dyDescent="0.3">
      <c r="A15" s="17" t="s">
        <v>15</v>
      </c>
      <c r="B15" s="18">
        <f t="shared" ref="B15:H15" si="2">B14+B7</f>
        <v>1350</v>
      </c>
      <c r="C15" s="19">
        <f t="shared" si="2"/>
        <v>53.889999999999986</v>
      </c>
      <c r="D15" s="19">
        <f t="shared" si="2"/>
        <v>31.88</v>
      </c>
      <c r="E15" s="19">
        <f t="shared" si="2"/>
        <v>58</v>
      </c>
      <c r="F15" s="19">
        <f t="shared" si="2"/>
        <v>10.247</v>
      </c>
      <c r="G15" s="19">
        <f t="shared" si="2"/>
        <v>171.68</v>
      </c>
      <c r="H15" s="19">
        <f t="shared" si="2"/>
        <v>1417.7347660975611</v>
      </c>
      <c r="I15" s="20"/>
    </row>
    <row r="16" spans="1:9" ht="15" customHeight="1" x14ac:dyDescent="0.25">
      <c r="A16" s="29"/>
      <c r="B16" s="30"/>
      <c r="C16" s="31"/>
      <c r="D16" s="31"/>
      <c r="E16" s="31"/>
      <c r="F16" s="31"/>
      <c r="G16" s="31"/>
      <c r="H16" s="31"/>
      <c r="I16" s="31"/>
    </row>
    <row r="17" spans="1:9" ht="15" customHeight="1" x14ac:dyDescent="0.25">
      <c r="A17" s="21" t="s">
        <v>16</v>
      </c>
      <c r="B17" s="35" t="s">
        <v>17</v>
      </c>
      <c r="C17" s="35"/>
      <c r="D17" s="35"/>
      <c r="E17" s="35"/>
      <c r="F17" s="35"/>
      <c r="G17" s="35"/>
      <c r="H17" s="35"/>
      <c r="I17" s="35"/>
    </row>
    <row r="18" spans="1:9" ht="15" customHeight="1" x14ac:dyDescent="0.25">
      <c r="A18" s="5" t="s">
        <v>23</v>
      </c>
      <c r="B18" s="6">
        <v>280</v>
      </c>
      <c r="C18" s="7">
        <v>25</v>
      </c>
      <c r="D18" s="7">
        <v>22.59</v>
      </c>
      <c r="E18" s="7">
        <v>37</v>
      </c>
      <c r="F18" s="7">
        <v>0.79700000000000004</v>
      </c>
      <c r="G18" s="7">
        <v>24</v>
      </c>
      <c r="H18" s="7">
        <v>538</v>
      </c>
      <c r="I18" s="8" t="str">
        <f>"4/8"</f>
        <v>4/8</v>
      </c>
    </row>
    <row r="19" spans="1:9" ht="15" customHeight="1" x14ac:dyDescent="0.25">
      <c r="A19" s="5" t="s">
        <v>24</v>
      </c>
      <c r="B19" s="6">
        <v>200</v>
      </c>
      <c r="C19" s="7">
        <v>0.24</v>
      </c>
      <c r="D19" s="7">
        <v>0</v>
      </c>
      <c r="E19" s="7">
        <v>0.1</v>
      </c>
      <c r="F19" s="7">
        <v>0.1</v>
      </c>
      <c r="G19" s="7">
        <v>14.6</v>
      </c>
      <c r="H19" s="7">
        <v>55.735010000000003</v>
      </c>
      <c r="I19" s="8" t="str">
        <f>"37/10"</f>
        <v>37/10</v>
      </c>
    </row>
    <row r="20" spans="1:9" ht="15" customHeight="1" x14ac:dyDescent="0.25">
      <c r="A20" s="5" t="s">
        <v>12</v>
      </c>
      <c r="B20" s="6">
        <v>40</v>
      </c>
      <c r="C20" s="7">
        <v>2.64</v>
      </c>
      <c r="D20" s="7">
        <v>0</v>
      </c>
      <c r="E20" s="7">
        <v>0.26</v>
      </c>
      <c r="F20" s="7">
        <v>0.26</v>
      </c>
      <c r="G20" s="7">
        <v>18.760000000000002</v>
      </c>
      <c r="H20" s="7">
        <v>89.560399999999987</v>
      </c>
      <c r="I20" s="8" t="str">
        <f>"-"</f>
        <v>-</v>
      </c>
    </row>
    <row r="21" spans="1:9" ht="15" customHeight="1" thickBot="1" x14ac:dyDescent="0.3">
      <c r="A21" s="9" t="s">
        <v>13</v>
      </c>
      <c r="B21" s="14">
        <v>60</v>
      </c>
      <c r="C21" s="15">
        <v>3.96</v>
      </c>
      <c r="D21" s="15">
        <v>0</v>
      </c>
      <c r="E21" s="15">
        <v>0.72</v>
      </c>
      <c r="F21" s="15">
        <v>0.72</v>
      </c>
      <c r="G21" s="15">
        <v>25.1</v>
      </c>
      <c r="H21" s="15">
        <v>116.02</v>
      </c>
      <c r="I21" s="16" t="str">
        <f>"-"</f>
        <v>-</v>
      </c>
    </row>
    <row r="22" spans="1:9" ht="15" customHeight="1" thickBot="1" x14ac:dyDescent="0.3">
      <c r="A22" s="10" t="s">
        <v>18</v>
      </c>
      <c r="B22" s="11">
        <f t="shared" ref="B22:H22" si="3">SUM(B18:B21)</f>
        <v>580</v>
      </c>
      <c r="C22" s="12">
        <f t="shared" si="3"/>
        <v>31.84</v>
      </c>
      <c r="D22" s="12">
        <f t="shared" si="3"/>
        <v>22.59</v>
      </c>
      <c r="E22" s="12">
        <f t="shared" si="3"/>
        <v>38.08</v>
      </c>
      <c r="F22" s="12">
        <f t="shared" si="3"/>
        <v>1.877</v>
      </c>
      <c r="G22" s="12">
        <f t="shared" si="3"/>
        <v>82.460000000000008</v>
      </c>
      <c r="H22" s="12">
        <f t="shared" si="3"/>
        <v>799.31540999999993</v>
      </c>
      <c r="I22" s="13"/>
    </row>
  </sheetData>
  <mergeCells count="2">
    <mergeCell ref="B1:I1"/>
    <mergeCell ref="B17:I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2025-03-17T11:44:34Z</dcterms:created>
  <dcterms:modified xsi:type="dcterms:W3CDTF">2025-11-24T08:46:26Z</dcterms:modified>
</cp:coreProperties>
</file>