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Меню столовая\Ежедневное меню\"/>
    </mc:Choice>
  </mc:AlternateContent>
  <bookViews>
    <workbookView xWindow="0" yWindow="0" windowWidth="28800" windowHeight="1258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G24" i="1"/>
  <c r="F24" i="1"/>
  <c r="E24" i="1"/>
  <c r="D24" i="1"/>
  <c r="C24" i="1"/>
  <c r="B24" i="1"/>
  <c r="I23" i="1"/>
  <c r="I22" i="1"/>
  <c r="I21" i="1"/>
  <c r="I20" i="1"/>
  <c r="H15" i="1"/>
  <c r="G15" i="1"/>
  <c r="F15" i="1"/>
  <c r="E15" i="1"/>
  <c r="D15" i="1"/>
  <c r="C15" i="1"/>
  <c r="B15" i="1"/>
  <c r="I14" i="1"/>
  <c r="I13" i="1"/>
  <c r="I12" i="1"/>
  <c r="I11" i="1"/>
  <c r="I9" i="1"/>
  <c r="B7" i="1"/>
  <c r="B16" i="1" s="1"/>
  <c r="I6" i="1"/>
  <c r="H5" i="1"/>
  <c r="H7" i="1" s="1"/>
  <c r="G5" i="1"/>
  <c r="G7" i="1" s="1"/>
  <c r="G16" i="1" s="1"/>
  <c r="F5" i="1"/>
  <c r="F7" i="1" s="1"/>
  <c r="F16" i="1" s="1"/>
  <c r="E5" i="1"/>
  <c r="E7" i="1" s="1"/>
  <c r="D5" i="1"/>
  <c r="D7" i="1" s="1"/>
  <c r="C5" i="1"/>
  <c r="C7" i="1" s="1"/>
  <c r="C16" i="1" s="1"/>
  <c r="I4" i="1"/>
  <c r="I3" i="1"/>
  <c r="D16" i="1" l="1"/>
  <c r="H16" i="1"/>
  <c r="E16" i="1"/>
</calcChain>
</file>

<file path=xl/sharedStrings.xml><?xml version="1.0" encoding="utf-8"?>
<sst xmlns="http://schemas.openxmlformats.org/spreadsheetml/2006/main" count="35" uniqueCount="28">
  <si>
    <t>5-11 классы   321-40</t>
  </si>
  <si>
    <t>Завтрак</t>
  </si>
  <si>
    <t>выход:</t>
  </si>
  <si>
    <t>белки</t>
  </si>
  <si>
    <t>влож</t>
  </si>
  <si>
    <t>жиры</t>
  </si>
  <si>
    <t>углеводы</t>
  </si>
  <si>
    <t>Ккалл.</t>
  </si>
  <si>
    <t>№ рец.</t>
  </si>
  <si>
    <t>Каша рисовая вязкая с маслом сливочным (вариант 2)</t>
  </si>
  <si>
    <t>Чай</t>
  </si>
  <si>
    <t>Батон</t>
  </si>
  <si>
    <t>Итого за 'Завтрак'</t>
  </si>
  <si>
    <t>Обед</t>
  </si>
  <si>
    <t>Борщ со сметаной</t>
  </si>
  <si>
    <t xml:space="preserve">Биточки из свинины с соусом томатным </t>
  </si>
  <si>
    <t>16/8</t>
  </si>
  <si>
    <t>Макаронные изделия отварные</t>
  </si>
  <si>
    <t>Напиток из сухофруктов</t>
  </si>
  <si>
    <t>Хлеб пшеничный</t>
  </si>
  <si>
    <t>Хлеб ржаной</t>
  </si>
  <si>
    <t>Итого за 'Обед'</t>
  </si>
  <si>
    <t>Итого за день</t>
  </si>
  <si>
    <t xml:space="preserve">Кмплекс </t>
  </si>
  <si>
    <t>5-11 классы   128-56</t>
  </si>
  <si>
    <t>Итого за комплек:</t>
  </si>
  <si>
    <t xml:space="preserve">Бантик с корицей </t>
  </si>
  <si>
    <t xml:space="preserve">День 4 (четверг)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</si>
</sst>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2" fillId="0" borderId="4" xfId="0" quotePrefix="1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left" vertical="center" wrapText="1"/>
    </xf>
    <xf numFmtId="2" fontId="3" fillId="0" borderId="9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left" vertical="center" wrapText="1"/>
    </xf>
    <xf numFmtId="49" fontId="2" fillId="0" borderId="11" xfId="0" applyNumberFormat="1" applyFont="1" applyBorder="1" applyAlignment="1">
      <alignment horizontal="left" vertical="center" wrapText="1"/>
    </xf>
    <xf numFmtId="0" fontId="2" fillId="0" borderId="12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9" fontId="3" fillId="0" borderId="20" xfId="0" applyNumberFormat="1" applyFont="1" applyBorder="1" applyAlignment="1">
      <alignment horizontal="left" vertical="center" wrapText="1"/>
    </xf>
    <xf numFmtId="2" fontId="3" fillId="0" borderId="21" xfId="0" applyNumberFormat="1" applyFont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49" fontId="2" fillId="0" borderId="7" xfId="0" quotePrefix="1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0" fontId="0" fillId="0" borderId="9" xfId="0" applyBorder="1"/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/>
  </sheetViews>
  <sheetFormatPr defaultRowHeight="30.95" customHeight="1" x14ac:dyDescent="0.25"/>
  <cols>
    <col min="1" max="1" width="49" customWidth="1"/>
  </cols>
  <sheetData>
    <row r="1" spans="1:9" ht="18" customHeight="1" thickBot="1" x14ac:dyDescent="0.3">
      <c r="A1" s="26" t="s">
        <v>27</v>
      </c>
      <c r="B1" s="40" t="s">
        <v>0</v>
      </c>
      <c r="C1" s="41"/>
      <c r="D1" s="41"/>
      <c r="E1" s="41"/>
      <c r="F1" s="41"/>
      <c r="G1" s="41"/>
      <c r="H1" s="41"/>
      <c r="I1" s="42"/>
    </row>
    <row r="2" spans="1:9" ht="21.75" customHeight="1" x14ac:dyDescent="0.25">
      <c r="A2" s="1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4</v>
      </c>
      <c r="G2" s="3" t="s">
        <v>6</v>
      </c>
      <c r="H2" s="3" t="s">
        <v>7</v>
      </c>
      <c r="I2" s="4" t="s">
        <v>8</v>
      </c>
    </row>
    <row r="3" spans="1:9" ht="30.95" customHeight="1" x14ac:dyDescent="0.25">
      <c r="A3" s="36" t="s">
        <v>9</v>
      </c>
      <c r="B3" s="37">
        <v>250</v>
      </c>
      <c r="C3" s="37">
        <v>2.69</v>
      </c>
      <c r="D3" s="37">
        <v>0.03</v>
      </c>
      <c r="E3" s="37">
        <v>5.44</v>
      </c>
      <c r="F3" s="37">
        <v>0.38</v>
      </c>
      <c r="G3" s="37">
        <v>34.36</v>
      </c>
      <c r="H3" s="37">
        <v>196.31</v>
      </c>
      <c r="I3" s="6" t="str">
        <f>"9/4"</f>
        <v>9/4</v>
      </c>
    </row>
    <row r="4" spans="1:9" ht="15" customHeight="1" x14ac:dyDescent="0.25">
      <c r="A4" s="5" t="s">
        <v>10</v>
      </c>
      <c r="B4" s="7">
        <v>200</v>
      </c>
      <c r="C4" s="8">
        <v>0.08</v>
      </c>
      <c r="D4" s="8">
        <v>0</v>
      </c>
      <c r="E4" s="8">
        <v>0.02</v>
      </c>
      <c r="F4" s="8">
        <v>0.02</v>
      </c>
      <c r="G4" s="8">
        <v>9.84</v>
      </c>
      <c r="H4" s="8">
        <v>37.802231999999989</v>
      </c>
      <c r="I4" s="9" t="str">
        <f>"27/10"</f>
        <v>27/10</v>
      </c>
    </row>
    <row r="5" spans="1:9" ht="15" customHeight="1" x14ac:dyDescent="0.25">
      <c r="A5" s="5" t="s">
        <v>11</v>
      </c>
      <c r="B5" s="37">
        <v>40</v>
      </c>
      <c r="C5" s="37">
        <f t="shared" ref="C5:H5" si="0">0.8*C4</f>
        <v>6.4000000000000001E-2</v>
      </c>
      <c r="D5" s="38">
        <f t="shared" si="0"/>
        <v>0</v>
      </c>
      <c r="E5" s="38">
        <f t="shared" si="0"/>
        <v>1.6E-2</v>
      </c>
      <c r="F5" s="38">
        <f t="shared" si="0"/>
        <v>1.6E-2</v>
      </c>
      <c r="G5" s="38">
        <f t="shared" si="0"/>
        <v>7.8719999999999999</v>
      </c>
      <c r="H5" s="38">
        <f t="shared" si="0"/>
        <v>30.241785599999993</v>
      </c>
      <c r="I5" s="39"/>
    </row>
    <row r="6" spans="1:9" ht="15" customHeight="1" x14ac:dyDescent="0.25">
      <c r="A6" s="5" t="s">
        <v>26</v>
      </c>
      <c r="B6" s="7">
        <v>80</v>
      </c>
      <c r="C6" s="8">
        <v>7.2</v>
      </c>
      <c r="D6" s="8">
        <v>1.9990000000000001</v>
      </c>
      <c r="E6" s="8">
        <v>0.83899999999999997</v>
      </c>
      <c r="F6" s="8">
        <v>0.53300000000000003</v>
      </c>
      <c r="G6" s="8">
        <v>59.85</v>
      </c>
      <c r="H6" s="8">
        <v>343.91</v>
      </c>
      <c r="I6" s="9" t="str">
        <f>"15/12"</f>
        <v>15/12</v>
      </c>
    </row>
    <row r="7" spans="1:9" ht="15" customHeight="1" x14ac:dyDescent="0.25">
      <c r="A7" s="32" t="s">
        <v>12</v>
      </c>
      <c r="B7" s="33">
        <f t="shared" ref="B7:H7" si="1">SUM(B3:B6)</f>
        <v>570</v>
      </c>
      <c r="C7" s="34">
        <f t="shared" si="1"/>
        <v>10.034000000000001</v>
      </c>
      <c r="D7" s="34">
        <f t="shared" si="1"/>
        <v>2.0289999999999999</v>
      </c>
      <c r="E7" s="34">
        <f t="shared" si="1"/>
        <v>6.3149999999999995</v>
      </c>
      <c r="F7" s="34">
        <f t="shared" si="1"/>
        <v>0.94900000000000007</v>
      </c>
      <c r="G7" s="34">
        <f t="shared" si="1"/>
        <v>111.922</v>
      </c>
      <c r="H7" s="34">
        <f t="shared" si="1"/>
        <v>608.26401759999999</v>
      </c>
      <c r="I7" s="35"/>
    </row>
    <row r="8" spans="1:9" ht="15" customHeight="1" x14ac:dyDescent="0.25">
      <c r="A8" s="30" t="s">
        <v>13</v>
      </c>
      <c r="B8" s="7"/>
      <c r="C8" s="8"/>
      <c r="D8" s="8"/>
      <c r="E8" s="8"/>
      <c r="F8" s="8"/>
      <c r="G8" s="8"/>
      <c r="H8" s="8"/>
      <c r="I8" s="9"/>
    </row>
    <row r="9" spans="1:9" ht="15" customHeight="1" x14ac:dyDescent="0.25">
      <c r="A9" s="5" t="s">
        <v>14</v>
      </c>
      <c r="B9" s="7">
        <v>250</v>
      </c>
      <c r="C9" s="8">
        <v>2.13</v>
      </c>
      <c r="D9" s="8">
        <v>0</v>
      </c>
      <c r="E9" s="8">
        <v>5.25</v>
      </c>
      <c r="F9" s="8">
        <v>5.22</v>
      </c>
      <c r="G9" s="8">
        <v>12.72</v>
      </c>
      <c r="H9" s="8">
        <v>102.58210749999999</v>
      </c>
      <c r="I9" s="9" t="str">
        <f>"2/2"</f>
        <v>2/2</v>
      </c>
    </row>
    <row r="10" spans="1:9" ht="15" customHeight="1" x14ac:dyDescent="0.25">
      <c r="A10" s="5" t="s">
        <v>15</v>
      </c>
      <c r="B10" s="7">
        <v>110</v>
      </c>
      <c r="C10" s="8">
        <v>14.56</v>
      </c>
      <c r="D10" s="8">
        <v>13.45</v>
      </c>
      <c r="E10" s="8">
        <v>15.12</v>
      </c>
      <c r="F10" s="8">
        <v>1.87</v>
      </c>
      <c r="G10" s="8">
        <v>13.52</v>
      </c>
      <c r="H10" s="8">
        <v>248.48</v>
      </c>
      <c r="I10" s="15" t="s">
        <v>16</v>
      </c>
    </row>
    <row r="11" spans="1:9" ht="15" customHeight="1" x14ac:dyDescent="0.25">
      <c r="A11" s="5" t="s">
        <v>17</v>
      </c>
      <c r="B11" s="7">
        <v>180</v>
      </c>
      <c r="C11" s="8">
        <v>6.01</v>
      </c>
      <c r="D11" s="8">
        <v>0.03</v>
      </c>
      <c r="E11" s="8">
        <v>3.37</v>
      </c>
      <c r="F11" s="8">
        <v>0.75</v>
      </c>
      <c r="G11" s="8">
        <v>38.659999999999997</v>
      </c>
      <c r="H11" s="8">
        <v>208.46553109999999</v>
      </c>
      <c r="I11" s="9" t="str">
        <f>"46/3"</f>
        <v>46/3</v>
      </c>
    </row>
    <row r="12" spans="1:9" ht="15" customHeight="1" x14ac:dyDescent="0.25">
      <c r="A12" s="5" t="s">
        <v>18</v>
      </c>
      <c r="B12" s="7">
        <v>200</v>
      </c>
      <c r="C12" s="8">
        <v>1.02</v>
      </c>
      <c r="D12" s="8">
        <v>0</v>
      </c>
      <c r="E12" s="8">
        <v>0.06</v>
      </c>
      <c r="F12" s="8">
        <v>0.06</v>
      </c>
      <c r="G12" s="8">
        <v>23.18</v>
      </c>
      <c r="H12" s="8">
        <v>87.598919999999993</v>
      </c>
      <c r="I12" s="9" t="str">
        <f>"6/10"</f>
        <v>6/10</v>
      </c>
    </row>
    <row r="13" spans="1:9" ht="15" customHeight="1" x14ac:dyDescent="0.25">
      <c r="A13" s="5" t="s">
        <v>19</v>
      </c>
      <c r="B13" s="7">
        <v>40</v>
      </c>
      <c r="C13" s="8">
        <v>3.08</v>
      </c>
      <c r="D13" s="8">
        <v>0</v>
      </c>
      <c r="E13" s="8">
        <v>1.2</v>
      </c>
      <c r="F13" s="8">
        <v>1.2</v>
      </c>
      <c r="G13" s="8">
        <v>21.32</v>
      </c>
      <c r="H13" s="8">
        <v>107.80799999999999</v>
      </c>
      <c r="I13" s="9" t="str">
        <f>"-"</f>
        <v>-</v>
      </c>
    </row>
    <row r="14" spans="1:9" ht="15" customHeight="1" thickBot="1" x14ac:dyDescent="0.3">
      <c r="A14" s="10" t="s">
        <v>20</v>
      </c>
      <c r="B14" s="16">
        <v>30</v>
      </c>
      <c r="C14" s="17">
        <v>1.98</v>
      </c>
      <c r="D14" s="17">
        <v>0</v>
      </c>
      <c r="E14" s="17">
        <v>0.36</v>
      </c>
      <c r="F14" s="17">
        <v>0.36</v>
      </c>
      <c r="G14" s="17">
        <v>12.51</v>
      </c>
      <c r="H14" s="17">
        <v>58.013999999999996</v>
      </c>
      <c r="I14" s="18" t="str">
        <f>"-"</f>
        <v>-</v>
      </c>
    </row>
    <row r="15" spans="1:9" ht="15" customHeight="1" thickBot="1" x14ac:dyDescent="0.3">
      <c r="A15" s="11" t="s">
        <v>21</v>
      </c>
      <c r="B15" s="12">
        <f t="shared" ref="B15:H15" si="2">SUM(B9:B14)</f>
        <v>810</v>
      </c>
      <c r="C15" s="13">
        <f t="shared" si="2"/>
        <v>28.780000000000005</v>
      </c>
      <c r="D15" s="13">
        <f t="shared" si="2"/>
        <v>13.479999999999999</v>
      </c>
      <c r="E15" s="13">
        <f t="shared" si="2"/>
        <v>25.359999999999996</v>
      </c>
      <c r="F15" s="13">
        <f t="shared" si="2"/>
        <v>9.4599999999999991</v>
      </c>
      <c r="G15" s="13">
        <f t="shared" si="2"/>
        <v>121.91000000000001</v>
      </c>
      <c r="H15" s="13">
        <f t="shared" si="2"/>
        <v>812.94855859999996</v>
      </c>
      <c r="I15" s="14"/>
    </row>
    <row r="16" spans="1:9" ht="15" customHeight="1" thickBot="1" x14ac:dyDescent="0.3">
      <c r="A16" s="19" t="s">
        <v>22</v>
      </c>
      <c r="B16" s="20">
        <f t="shared" ref="B16:H16" si="3">B7+B15</f>
        <v>1380</v>
      </c>
      <c r="C16" s="21">
        <f t="shared" si="3"/>
        <v>38.814000000000007</v>
      </c>
      <c r="D16" s="21">
        <f t="shared" si="3"/>
        <v>15.508999999999999</v>
      </c>
      <c r="E16" s="21">
        <f t="shared" si="3"/>
        <v>31.674999999999997</v>
      </c>
      <c r="F16" s="21">
        <f t="shared" si="3"/>
        <v>10.408999999999999</v>
      </c>
      <c r="G16" s="21">
        <f t="shared" si="3"/>
        <v>233.83199999999999</v>
      </c>
      <c r="H16" s="21">
        <f t="shared" si="3"/>
        <v>1421.2125762000001</v>
      </c>
      <c r="I16" s="22"/>
    </row>
    <row r="17" spans="1:9" ht="15" customHeight="1" x14ac:dyDescent="0.25">
      <c r="A17" s="23"/>
      <c r="B17" s="24"/>
      <c r="C17" s="25"/>
      <c r="D17" s="25"/>
      <c r="E17" s="25"/>
      <c r="F17" s="25"/>
      <c r="G17" s="25"/>
      <c r="H17" s="25"/>
      <c r="I17" s="25"/>
    </row>
    <row r="18" spans="1:9" ht="15" customHeight="1" x14ac:dyDescent="0.25">
      <c r="A18" s="23" t="s">
        <v>23</v>
      </c>
      <c r="B18" s="43" t="s">
        <v>24</v>
      </c>
      <c r="C18" s="43"/>
      <c r="D18" s="43"/>
      <c r="E18" s="43"/>
      <c r="F18" s="43"/>
      <c r="G18" s="43"/>
      <c r="H18" s="43"/>
      <c r="I18" s="43"/>
    </row>
    <row r="19" spans="1:9" ht="15" customHeight="1" x14ac:dyDescent="0.25">
      <c r="A19" s="5" t="s">
        <v>15</v>
      </c>
      <c r="B19" s="7">
        <v>110</v>
      </c>
      <c r="C19" s="8">
        <v>14.56</v>
      </c>
      <c r="D19" s="8">
        <v>13.45</v>
      </c>
      <c r="E19" s="8">
        <v>15.12</v>
      </c>
      <c r="F19" s="8">
        <v>1.87</v>
      </c>
      <c r="G19" s="8">
        <v>13.52</v>
      </c>
      <c r="H19" s="8">
        <v>248.48</v>
      </c>
      <c r="I19" s="15" t="s">
        <v>16</v>
      </c>
    </row>
    <row r="20" spans="1:9" ht="15" customHeight="1" x14ac:dyDescent="0.25">
      <c r="A20" s="5" t="s">
        <v>17</v>
      </c>
      <c r="B20" s="7">
        <v>180</v>
      </c>
      <c r="C20" s="8">
        <v>6.01</v>
      </c>
      <c r="D20" s="8">
        <v>0.03</v>
      </c>
      <c r="E20" s="8">
        <v>3.37</v>
      </c>
      <c r="F20" s="8">
        <v>0.75</v>
      </c>
      <c r="G20" s="8">
        <v>38.659999999999997</v>
      </c>
      <c r="H20" s="8">
        <v>208.46553109999999</v>
      </c>
      <c r="I20" s="9" t="str">
        <f>"46/3"</f>
        <v>46/3</v>
      </c>
    </row>
    <row r="21" spans="1:9" ht="15" customHeight="1" x14ac:dyDescent="0.25">
      <c r="A21" s="5" t="s">
        <v>18</v>
      </c>
      <c r="B21" s="7">
        <v>200</v>
      </c>
      <c r="C21" s="8">
        <v>1.02</v>
      </c>
      <c r="D21" s="8">
        <v>0</v>
      </c>
      <c r="E21" s="8">
        <v>0.06</v>
      </c>
      <c r="F21" s="8">
        <v>0.06</v>
      </c>
      <c r="G21" s="8">
        <v>23.18</v>
      </c>
      <c r="H21" s="8">
        <v>87.598919999999993</v>
      </c>
      <c r="I21" s="9" t="str">
        <f>"6/10"</f>
        <v>6/10</v>
      </c>
    </row>
    <row r="22" spans="1:9" ht="15" customHeight="1" x14ac:dyDescent="0.25">
      <c r="A22" s="5" t="s">
        <v>19</v>
      </c>
      <c r="B22" s="7">
        <v>40</v>
      </c>
      <c r="C22" s="8">
        <v>3.08</v>
      </c>
      <c r="D22" s="8">
        <v>0</v>
      </c>
      <c r="E22" s="8">
        <v>1.2</v>
      </c>
      <c r="F22" s="8">
        <v>1.2</v>
      </c>
      <c r="G22" s="8">
        <v>21.32</v>
      </c>
      <c r="H22" s="8">
        <v>107.80799999999999</v>
      </c>
      <c r="I22" s="9" t="str">
        <f>"-"</f>
        <v>-</v>
      </c>
    </row>
    <row r="23" spans="1:9" ht="15" customHeight="1" thickBot="1" x14ac:dyDescent="0.3">
      <c r="A23" s="27" t="s">
        <v>20</v>
      </c>
      <c r="B23" s="31">
        <v>30</v>
      </c>
      <c r="C23" s="28">
        <v>1.98</v>
      </c>
      <c r="D23" s="28">
        <v>0</v>
      </c>
      <c r="E23" s="28">
        <v>0.36</v>
      </c>
      <c r="F23" s="28">
        <v>0.36</v>
      </c>
      <c r="G23" s="28">
        <v>12.51</v>
      </c>
      <c r="H23" s="28">
        <v>58.013999999999996</v>
      </c>
      <c r="I23" s="29" t="str">
        <f>"-"</f>
        <v>-</v>
      </c>
    </row>
    <row r="24" spans="1:9" ht="15" customHeight="1" thickBot="1" x14ac:dyDescent="0.3">
      <c r="A24" s="11" t="s">
        <v>25</v>
      </c>
      <c r="B24" s="12">
        <f t="shared" ref="B24:H24" si="4">SUM(B19:B23)</f>
        <v>560</v>
      </c>
      <c r="C24" s="13">
        <f t="shared" si="4"/>
        <v>26.650000000000002</v>
      </c>
      <c r="D24" s="13">
        <f t="shared" si="4"/>
        <v>13.479999999999999</v>
      </c>
      <c r="E24" s="13">
        <f t="shared" si="4"/>
        <v>20.109999999999996</v>
      </c>
      <c r="F24" s="13">
        <f t="shared" si="4"/>
        <v>4.24</v>
      </c>
      <c r="G24" s="13">
        <f t="shared" si="4"/>
        <v>109.18999999999998</v>
      </c>
      <c r="H24" s="13">
        <f t="shared" si="4"/>
        <v>710.36645109999995</v>
      </c>
      <c r="I24" s="14"/>
    </row>
  </sheetData>
  <mergeCells count="2">
    <mergeCell ref="B1:I1"/>
    <mergeCell ref="B18:I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2025-03-17T11:44:34Z</dcterms:created>
  <dcterms:modified xsi:type="dcterms:W3CDTF">2025-11-24T08:46:01Z</dcterms:modified>
</cp:coreProperties>
</file>