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2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25" i="1"/>
  <c r="C25" i="1"/>
  <c r="B25" i="1"/>
  <c r="I24" i="1"/>
  <c r="I23" i="1"/>
  <c r="H23" i="1"/>
  <c r="H25" i="1" s="1"/>
  <c r="G23" i="1"/>
  <c r="F23" i="1"/>
  <c r="F25" i="1" s="1"/>
  <c r="E23" i="1"/>
  <c r="D23" i="1"/>
  <c r="D25" i="1" s="1"/>
  <c r="C23" i="1"/>
  <c r="I22" i="1"/>
  <c r="I21" i="1"/>
  <c r="I20" i="1"/>
  <c r="H16" i="1"/>
  <c r="H17" i="1" s="1"/>
  <c r="G16" i="1"/>
  <c r="F16" i="1"/>
  <c r="E16" i="1"/>
  <c r="D16" i="1"/>
  <c r="D17" i="1" s="1"/>
  <c r="C16" i="1"/>
  <c r="B16" i="1"/>
  <c r="B17" i="1" s="1"/>
  <c r="I15" i="1"/>
  <c r="I14" i="1"/>
  <c r="I13" i="1"/>
  <c r="I12" i="1"/>
  <c r="I11" i="1"/>
  <c r="I10" i="1"/>
  <c r="H8" i="1"/>
  <c r="G8" i="1"/>
  <c r="G17" i="1" s="1"/>
  <c r="E8" i="1"/>
  <c r="E17" i="1" s="1"/>
  <c r="D8" i="1"/>
  <c r="C8" i="1"/>
  <c r="C17" i="1" s="1"/>
  <c r="B8" i="1"/>
  <c r="I7" i="1"/>
  <c r="I6" i="1"/>
  <c r="F4" i="1"/>
  <c r="F8" i="1" s="1"/>
  <c r="I3" i="1"/>
  <c r="F17" i="1" l="1"/>
</calcChain>
</file>

<file path=xl/sharedStrings.xml><?xml version="1.0" encoding="utf-8"?>
<sst xmlns="http://schemas.openxmlformats.org/spreadsheetml/2006/main" count="36" uniqueCount="30">
  <si>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</si>
  <si>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</si>
  <si>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</si>
  <si>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</si>
  <si>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</si>
  <si>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</si>
  <si>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</si>
  <si>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</si>
  <si>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</si>
  <si>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</si>
  <si>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</si>
  <si>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</si>
  <si>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</si>
  <si>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</si>
  <si>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</si>
  <si>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</si>
  <si>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</si>
  <si>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</si>
  <si>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Чай лимонный</t>
  </si>
  <si>
    <t>Суп из овощей со сметаной</t>
  </si>
  <si>
    <t>Каша гречневая рассыпчатая</t>
  </si>
  <si>
    <t>Каша пшеничная молочная с маслом сливочным</t>
  </si>
  <si>
    <t>Напиток из шиповника</t>
  </si>
  <si>
    <t>Омлет запеченный или паровой</t>
  </si>
  <si>
    <t>2/6</t>
  </si>
  <si>
    <t>Хлеб с маслом</t>
  </si>
  <si>
    <t>1/13</t>
  </si>
  <si>
    <t>Кура отварная с соусом белым основным</t>
  </si>
  <si>
    <t>Итого за комплекс</t>
  </si>
  <si>
    <t>День 1 (понедельник) вторая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</si>
</sst>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49" fontId="2" fillId="0" borderId="1" xfId="0" quotePrefix="1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vertical="top" wrapText="1"/>
    </xf>
    <xf numFmtId="0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19" xfId="0" applyNumberFormat="1" applyFont="1" applyBorder="1" applyAlignment="1">
      <alignment horizontal="left" vertical="center" wrapText="1"/>
    </xf>
    <xf numFmtId="2" fontId="3" fillId="0" borderId="20" xfId="0" applyNumberFormat="1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2" fontId="0" fillId="0" borderId="5" xfId="0" applyNumberFormat="1" applyBorder="1"/>
    <xf numFmtId="2" fontId="3" fillId="0" borderId="6" xfId="0" applyNumberFormat="1" applyFon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3" fillId="0" borderId="5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2" fontId="3" fillId="0" borderId="20" xfId="0" applyNumberFormat="1" applyFont="1" applyBorder="1" applyAlignment="1">
      <alignment horizontal="right" vertical="center"/>
    </xf>
    <xf numFmtId="2" fontId="3" fillId="0" borderId="21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/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34" t="s">
        <v>29</v>
      </c>
      <c r="B1" s="46" t="s">
        <v>0</v>
      </c>
      <c r="C1" s="46"/>
      <c r="D1" s="46"/>
      <c r="E1" s="46"/>
      <c r="F1" s="46"/>
      <c r="G1" s="46"/>
      <c r="H1" s="46"/>
      <c r="I1" s="46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5" t="s">
        <v>21</v>
      </c>
      <c r="B3" s="7">
        <v>205</v>
      </c>
      <c r="C3" s="35">
        <v>6.7</v>
      </c>
      <c r="D3" s="35">
        <v>2.41</v>
      </c>
      <c r="E3" s="35">
        <v>6.11</v>
      </c>
      <c r="F3" s="35">
        <v>1.35</v>
      </c>
      <c r="G3" s="35">
        <v>3.36</v>
      </c>
      <c r="H3" s="35">
        <v>213.65</v>
      </c>
      <c r="I3" s="36" t="str">
        <f>"16/4"</f>
        <v>16/4</v>
      </c>
    </row>
    <row r="4" spans="1:9" ht="15" customHeight="1" x14ac:dyDescent="0.25">
      <c r="A4" s="5" t="s">
        <v>23</v>
      </c>
      <c r="B4" s="6">
        <v>65</v>
      </c>
      <c r="C4" s="37">
        <v>6.33</v>
      </c>
      <c r="D4" s="37">
        <v>13.15</v>
      </c>
      <c r="E4" s="37">
        <v>13.45</v>
      </c>
      <c r="F4" s="37">
        <f>0.325*S29</f>
        <v>0</v>
      </c>
      <c r="G4" s="37">
        <v>2.15</v>
      </c>
      <c r="H4" s="37">
        <v>178.84</v>
      </c>
      <c r="I4" s="38" t="s">
        <v>24</v>
      </c>
    </row>
    <row r="5" spans="1:9" ht="15" customHeight="1" x14ac:dyDescent="0.25">
      <c r="A5" s="5" t="s">
        <v>25</v>
      </c>
      <c r="B5" s="7">
        <v>30</v>
      </c>
      <c r="C5" s="39">
        <v>1.94</v>
      </c>
      <c r="D5" s="39">
        <v>0.04</v>
      </c>
      <c r="E5" s="39">
        <v>3.85</v>
      </c>
      <c r="F5" s="39">
        <v>0.23</v>
      </c>
      <c r="G5" s="39">
        <v>11.79</v>
      </c>
      <c r="H5" s="39">
        <v>90.541999999999987</v>
      </c>
      <c r="I5" s="40" t="s">
        <v>26</v>
      </c>
    </row>
    <row r="6" spans="1:9" ht="15" customHeight="1" x14ac:dyDescent="0.25">
      <c r="A6" s="5" t="s">
        <v>18</v>
      </c>
      <c r="B6" s="7">
        <v>200</v>
      </c>
      <c r="C6" s="39">
        <v>0.12</v>
      </c>
      <c r="D6" s="39">
        <v>0</v>
      </c>
      <c r="E6" s="39">
        <v>0.02</v>
      </c>
      <c r="F6" s="39">
        <v>0.02</v>
      </c>
      <c r="G6" s="39">
        <v>9.83</v>
      </c>
      <c r="H6" s="39">
        <v>38.659836097560984</v>
      </c>
      <c r="I6" s="41" t="str">
        <f>"29/10"</f>
        <v>29/10</v>
      </c>
    </row>
    <row r="7" spans="1:9" ht="15" customHeight="1" thickBot="1" x14ac:dyDescent="0.3">
      <c r="A7" s="30" t="s">
        <v>9</v>
      </c>
      <c r="B7" s="33">
        <v>50</v>
      </c>
      <c r="C7" s="42">
        <v>3.85</v>
      </c>
      <c r="D7" s="42">
        <v>0</v>
      </c>
      <c r="E7" s="42">
        <v>1.5</v>
      </c>
      <c r="F7" s="42">
        <v>1.5</v>
      </c>
      <c r="G7" s="42">
        <v>26.65</v>
      </c>
      <c r="H7" s="42">
        <v>134.75999999999996</v>
      </c>
      <c r="I7" s="43" t="str">
        <f>"-"</f>
        <v>-</v>
      </c>
    </row>
    <row r="8" spans="1:9" ht="15" customHeight="1" thickBot="1" x14ac:dyDescent="0.3">
      <c r="A8" s="11" t="s">
        <v>10</v>
      </c>
      <c r="B8" s="44">
        <f t="shared" ref="B8:H8" si="0">SUM(B3:B7)</f>
        <v>550</v>
      </c>
      <c r="C8" s="13">
        <f t="shared" si="0"/>
        <v>18.940000000000001</v>
      </c>
      <c r="D8" s="13">
        <f t="shared" si="0"/>
        <v>15.6</v>
      </c>
      <c r="E8" s="13">
        <f t="shared" si="0"/>
        <v>24.93</v>
      </c>
      <c r="F8" s="13">
        <f t="shared" si="0"/>
        <v>3.1</v>
      </c>
      <c r="G8" s="13">
        <f t="shared" si="0"/>
        <v>53.779999999999994</v>
      </c>
      <c r="H8" s="13">
        <f t="shared" si="0"/>
        <v>656.451836097561</v>
      </c>
      <c r="I8" s="14"/>
    </row>
    <row r="9" spans="1:9" ht="15" customHeight="1" x14ac:dyDescent="0.25">
      <c r="A9" s="15" t="s">
        <v>11</v>
      </c>
      <c r="B9" s="16"/>
      <c r="C9" s="17"/>
      <c r="D9" s="17"/>
      <c r="E9" s="17"/>
      <c r="F9" s="17"/>
      <c r="G9" s="17"/>
      <c r="H9" s="17"/>
      <c r="I9" s="18"/>
    </row>
    <row r="10" spans="1:9" ht="15" customHeight="1" x14ac:dyDescent="0.25">
      <c r="A10" s="5" t="s">
        <v>19</v>
      </c>
      <c r="B10" s="7">
        <v>250</v>
      </c>
      <c r="C10" s="8">
        <v>1.95</v>
      </c>
      <c r="D10" s="8">
        <v>0</v>
      </c>
      <c r="E10" s="8">
        <v>6.6</v>
      </c>
      <c r="F10" s="8">
        <v>5.89</v>
      </c>
      <c r="G10" s="8">
        <v>12.47</v>
      </c>
      <c r="H10" s="8">
        <v>113.96733119999999</v>
      </c>
      <c r="I10" s="9" t="str">
        <f>"20/2"</f>
        <v>20/2</v>
      </c>
    </row>
    <row r="11" spans="1:9" ht="15" customHeight="1" x14ac:dyDescent="0.25">
      <c r="A11" s="19" t="s">
        <v>27</v>
      </c>
      <c r="B11" s="7">
        <v>140</v>
      </c>
      <c r="C11" s="8">
        <v>9.06</v>
      </c>
      <c r="D11" s="8">
        <v>7.96</v>
      </c>
      <c r="E11" s="8">
        <v>6.37</v>
      </c>
      <c r="F11" s="8">
        <v>1.38</v>
      </c>
      <c r="G11" s="8">
        <v>8.57</v>
      </c>
      <c r="H11" s="8">
        <v>127.47966923076935</v>
      </c>
      <c r="I11" s="9" t="str">
        <f>"18/7"</f>
        <v>18/7</v>
      </c>
    </row>
    <row r="12" spans="1:9" ht="15" customHeight="1" x14ac:dyDescent="0.25">
      <c r="A12" s="5" t="s">
        <v>20</v>
      </c>
      <c r="B12" s="7">
        <v>180</v>
      </c>
      <c r="C12" s="8">
        <v>6.58</v>
      </c>
      <c r="D12" s="8">
        <v>0</v>
      </c>
      <c r="E12" s="8">
        <v>1.72</v>
      </c>
      <c r="F12" s="8">
        <v>1.72</v>
      </c>
      <c r="G12" s="8">
        <v>34.47</v>
      </c>
      <c r="H12" s="8">
        <v>170.91364949999999</v>
      </c>
      <c r="I12" s="9" t="str">
        <f>"39/3"</f>
        <v>39/3</v>
      </c>
    </row>
    <row r="13" spans="1:9" ht="15" customHeight="1" x14ac:dyDescent="0.25">
      <c r="A13" s="5" t="s">
        <v>22</v>
      </c>
      <c r="B13" s="7">
        <v>200</v>
      </c>
      <c r="C13" s="8">
        <v>0.24</v>
      </c>
      <c r="D13" s="8">
        <v>0</v>
      </c>
      <c r="E13" s="8">
        <v>0.1</v>
      </c>
      <c r="F13" s="8">
        <v>0.1</v>
      </c>
      <c r="G13" s="8">
        <v>14.6</v>
      </c>
      <c r="H13" s="8">
        <v>55.735010000000003</v>
      </c>
      <c r="I13" s="9" t="str">
        <f>"37/10"</f>
        <v>37/10</v>
      </c>
    </row>
    <row r="14" spans="1:9" ht="15" customHeight="1" x14ac:dyDescent="0.25">
      <c r="A14" s="5" t="s">
        <v>13</v>
      </c>
      <c r="B14" s="7">
        <v>30</v>
      </c>
      <c r="C14" s="8">
        <v>1.98</v>
      </c>
      <c r="D14" s="8">
        <v>0</v>
      </c>
      <c r="E14" s="8">
        <v>0.36</v>
      </c>
      <c r="F14" s="8">
        <v>0.36</v>
      </c>
      <c r="G14" s="8">
        <v>12.51</v>
      </c>
      <c r="H14" s="8">
        <v>58.013999999999996</v>
      </c>
      <c r="I14" s="9" t="str">
        <f>"-"</f>
        <v>-</v>
      </c>
    </row>
    <row r="15" spans="1:9" ht="15" customHeight="1" thickBot="1" x14ac:dyDescent="0.3">
      <c r="A15" s="5" t="s">
        <v>12</v>
      </c>
      <c r="B15" s="20">
        <v>40</v>
      </c>
      <c r="C15" s="21">
        <v>3.08</v>
      </c>
      <c r="D15" s="21">
        <v>0</v>
      </c>
      <c r="E15" s="21">
        <v>1.2</v>
      </c>
      <c r="F15" s="21">
        <v>1.2</v>
      </c>
      <c r="G15" s="21">
        <v>21.32</v>
      </c>
      <c r="H15" s="21">
        <v>107.80799999999999</v>
      </c>
      <c r="I15" s="22" t="str">
        <f>"-"</f>
        <v>-</v>
      </c>
    </row>
    <row r="16" spans="1:9" ht="15" customHeight="1" thickBot="1" x14ac:dyDescent="0.3">
      <c r="A16" s="11" t="s">
        <v>14</v>
      </c>
      <c r="B16" s="12">
        <f>SUM(B90:B95)</f>
        <v>0</v>
      </c>
      <c r="C16" s="13">
        <f t="shared" ref="C16:H16" si="1">SUM(C10:C15)</f>
        <v>22.89</v>
      </c>
      <c r="D16" s="13">
        <f t="shared" si="1"/>
        <v>7.96</v>
      </c>
      <c r="E16" s="13">
        <f t="shared" si="1"/>
        <v>16.349999999999998</v>
      </c>
      <c r="F16" s="13">
        <f t="shared" si="1"/>
        <v>10.649999999999999</v>
      </c>
      <c r="G16" s="13">
        <f t="shared" si="1"/>
        <v>103.94</v>
      </c>
      <c r="H16" s="13">
        <f t="shared" si="1"/>
        <v>633.91765993076933</v>
      </c>
      <c r="I16" s="14"/>
    </row>
    <row r="17" spans="1:9" ht="15" customHeight="1" thickBot="1" x14ac:dyDescent="0.3">
      <c r="A17" s="23" t="s">
        <v>15</v>
      </c>
      <c r="B17" s="45">
        <f t="shared" ref="B17:H17" si="2">B16+B8</f>
        <v>550</v>
      </c>
      <c r="C17" s="24">
        <f t="shared" si="2"/>
        <v>41.83</v>
      </c>
      <c r="D17" s="24">
        <f t="shared" si="2"/>
        <v>23.56</v>
      </c>
      <c r="E17" s="24">
        <f t="shared" si="2"/>
        <v>41.28</v>
      </c>
      <c r="F17" s="24">
        <f t="shared" si="2"/>
        <v>13.749999999999998</v>
      </c>
      <c r="G17" s="24">
        <f t="shared" si="2"/>
        <v>157.72</v>
      </c>
      <c r="H17" s="24">
        <f t="shared" si="2"/>
        <v>1290.3694960283303</v>
      </c>
      <c r="I17" s="25"/>
    </row>
    <row r="18" spans="1:9" ht="15" customHeight="1" x14ac:dyDescent="0.25">
      <c r="A18" s="26"/>
      <c r="B18" s="28"/>
      <c r="C18" s="27"/>
      <c r="D18" s="27"/>
      <c r="E18" s="27"/>
      <c r="F18" s="27"/>
      <c r="G18" s="27"/>
      <c r="H18" s="27"/>
      <c r="I18" s="27"/>
    </row>
    <row r="19" spans="1:9" ht="15" customHeight="1" x14ac:dyDescent="0.25">
      <c r="A19" s="26" t="s">
        <v>16</v>
      </c>
      <c r="B19" s="46" t="s">
        <v>17</v>
      </c>
      <c r="C19" s="46"/>
      <c r="D19" s="46"/>
      <c r="E19" s="46"/>
      <c r="F19" s="46"/>
      <c r="G19" s="46"/>
      <c r="H19" s="46"/>
      <c r="I19" s="46"/>
    </row>
    <row r="20" spans="1:9" ht="15" customHeight="1" x14ac:dyDescent="0.25">
      <c r="A20" s="19" t="s">
        <v>27</v>
      </c>
      <c r="B20" s="7">
        <v>130</v>
      </c>
      <c r="C20" s="8">
        <v>9.06</v>
      </c>
      <c r="D20" s="8">
        <v>7.96</v>
      </c>
      <c r="E20" s="8">
        <v>6.37</v>
      </c>
      <c r="F20" s="8">
        <v>1.38</v>
      </c>
      <c r="G20" s="8">
        <v>8.57</v>
      </c>
      <c r="H20" s="8">
        <v>127.47966923076935</v>
      </c>
      <c r="I20" s="9" t="str">
        <f>"18/7"</f>
        <v>18/7</v>
      </c>
    </row>
    <row r="21" spans="1:9" ht="15" customHeight="1" x14ac:dyDescent="0.25">
      <c r="A21" s="5" t="s">
        <v>20</v>
      </c>
      <c r="B21" s="7">
        <v>180</v>
      </c>
      <c r="C21" s="8">
        <v>6.58</v>
      </c>
      <c r="D21" s="8">
        <v>0</v>
      </c>
      <c r="E21" s="8">
        <v>1.72</v>
      </c>
      <c r="F21" s="8">
        <v>1.72</v>
      </c>
      <c r="G21" s="8">
        <v>34.47</v>
      </c>
      <c r="H21" s="8">
        <v>170.91364949999999</v>
      </c>
      <c r="I21" s="9" t="str">
        <f>"39/3"</f>
        <v>39/3</v>
      </c>
    </row>
    <row r="22" spans="1:9" ht="15" customHeight="1" x14ac:dyDescent="0.25">
      <c r="A22" s="5" t="s">
        <v>22</v>
      </c>
      <c r="B22" s="7">
        <v>200</v>
      </c>
      <c r="C22" s="8">
        <v>0.24</v>
      </c>
      <c r="D22" s="8">
        <v>0</v>
      </c>
      <c r="E22" s="8">
        <v>0.1</v>
      </c>
      <c r="F22" s="8">
        <v>0.1</v>
      </c>
      <c r="G22" s="8">
        <v>14.6</v>
      </c>
      <c r="H22" s="8">
        <v>55.735010000000003</v>
      </c>
      <c r="I22" s="9" t="str">
        <f>"37/10"</f>
        <v>37/10</v>
      </c>
    </row>
    <row r="23" spans="1:9" ht="15" customHeight="1" x14ac:dyDescent="0.25">
      <c r="A23" s="10" t="s">
        <v>13</v>
      </c>
      <c r="B23" s="29">
        <v>50</v>
      </c>
      <c r="C23" s="21">
        <f t="shared" ref="C23:H23" si="3">1.666*C22</f>
        <v>0.39983999999999997</v>
      </c>
      <c r="D23" s="21">
        <f t="shared" si="3"/>
        <v>0</v>
      </c>
      <c r="E23" s="21">
        <f t="shared" si="3"/>
        <v>0.1666</v>
      </c>
      <c r="F23" s="21">
        <f t="shared" si="3"/>
        <v>0.1666</v>
      </c>
      <c r="G23" s="21">
        <f t="shared" si="3"/>
        <v>24.323599999999999</v>
      </c>
      <c r="H23" s="21">
        <f t="shared" si="3"/>
        <v>92.854526660000005</v>
      </c>
      <c r="I23" s="9" t="str">
        <f>"-"</f>
        <v>-</v>
      </c>
    </row>
    <row r="24" spans="1:9" ht="15" customHeight="1" thickBot="1" x14ac:dyDescent="0.3">
      <c r="A24" s="5" t="s">
        <v>12</v>
      </c>
      <c r="B24" s="33">
        <v>40</v>
      </c>
      <c r="C24" s="31">
        <v>3.08</v>
      </c>
      <c r="D24" s="31">
        <v>0</v>
      </c>
      <c r="E24" s="31">
        <v>1.2</v>
      </c>
      <c r="F24" s="31">
        <v>1.2</v>
      </c>
      <c r="G24" s="31">
        <v>21.32</v>
      </c>
      <c r="H24" s="31">
        <v>107.80799999999999</v>
      </c>
      <c r="I24" s="32" t="str">
        <f>"-"</f>
        <v>-</v>
      </c>
    </row>
    <row r="25" spans="1:9" ht="15" customHeight="1" thickBot="1" x14ac:dyDescent="0.3">
      <c r="A25" s="11" t="s">
        <v>28</v>
      </c>
      <c r="B25" s="12">
        <f t="shared" ref="B25:H25" si="4">SUM(B20:B24)</f>
        <v>600</v>
      </c>
      <c r="C25" s="13">
        <f t="shared" si="4"/>
        <v>19.359839999999998</v>
      </c>
      <c r="D25" s="13">
        <f t="shared" si="4"/>
        <v>7.96</v>
      </c>
      <c r="E25" s="13">
        <f t="shared" si="4"/>
        <v>9.5565999999999995</v>
      </c>
      <c r="F25" s="13">
        <f t="shared" si="4"/>
        <v>4.5665999999999993</v>
      </c>
      <c r="G25" s="13">
        <f t="shared" si="4"/>
        <v>103.28360000000001</v>
      </c>
      <c r="H25" s="13">
        <f t="shared" si="4"/>
        <v>554.79085539076937</v>
      </c>
      <c r="I25" s="14"/>
    </row>
  </sheetData>
  <mergeCells count="2">
    <mergeCell ref="B19:I19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2025-11-24T08:48:50Z</dcterms:modified>
</cp:coreProperties>
</file>