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2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4" i="1"/>
  <c r="C24" i="1"/>
  <c r="B24" i="1"/>
  <c r="I23" i="1"/>
  <c r="I22" i="1"/>
  <c r="I21" i="1"/>
  <c r="I20" i="1"/>
  <c r="H20" i="1"/>
  <c r="H24" i="1" s="1"/>
  <c r="G20" i="1"/>
  <c r="F20" i="1"/>
  <c r="F24" i="1" s="1"/>
  <c r="E20" i="1"/>
  <c r="D20" i="1"/>
  <c r="D24" i="1" s="1"/>
  <c r="C20" i="1"/>
  <c r="I19" i="1"/>
  <c r="H15" i="1"/>
  <c r="H16" i="1" s="1"/>
  <c r="F15" i="1"/>
  <c r="F16" i="1" s="1"/>
  <c r="D15" i="1"/>
  <c r="D16" i="1" s="1"/>
  <c r="B15" i="1"/>
  <c r="B16" i="1" s="1"/>
  <c r="I14" i="1"/>
  <c r="I13" i="1"/>
  <c r="I12" i="1"/>
  <c r="I11" i="1"/>
  <c r="H11" i="1"/>
  <c r="G11" i="1"/>
  <c r="G15" i="1" s="1"/>
  <c r="G16" i="1" s="1"/>
  <c r="F11" i="1"/>
  <c r="E11" i="1"/>
  <c r="E15" i="1" s="1"/>
  <c r="E16" i="1" s="1"/>
  <c r="D11" i="1"/>
  <c r="C11" i="1"/>
  <c r="C15" i="1" s="1"/>
  <c r="C16" i="1" s="1"/>
  <c r="I10" i="1"/>
  <c r="I9" i="1"/>
  <c r="H7" i="1"/>
  <c r="G7" i="1"/>
  <c r="F7" i="1"/>
  <c r="E7" i="1"/>
  <c r="D7" i="1"/>
  <c r="C7" i="1"/>
  <c r="B7" i="1"/>
  <c r="I6" i="1"/>
  <c r="I5" i="1"/>
  <c r="I4" i="1"/>
  <c r="I3" i="1"/>
</calcChain>
</file>

<file path=xl/sharedStrings.xml><?xml version="1.0" encoding="utf-8"?>
<sst xmlns="http://schemas.openxmlformats.org/spreadsheetml/2006/main" count="33" uniqueCount="27">
  <si>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</si>
  <si>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</si>
  <si>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</si>
  <si>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</si>
  <si>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</si>
  <si>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</si>
  <si>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</si>
  <si>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</si>
  <si>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</si>
  <si>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Чай</t>
  </si>
  <si>
    <t>Батон</t>
  </si>
  <si>
    <t>Итого за 'Завтрак'</t>
  </si>
  <si>
    <t>Обед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</si>
  <si>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</si>
  <si>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</si>
  <si>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</si>
  <si>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</si>
  <si>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</si>
  <si>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</si>
  <si>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Каша пшенная молочная с маслом сливочным</t>
  </si>
  <si>
    <t>Картофельное пюре</t>
  </si>
  <si>
    <t>Напиток из кураги</t>
  </si>
  <si>
    <t>Итого за комплекс</t>
  </si>
  <si>
    <t>Булочка школьная</t>
  </si>
  <si>
    <t>Рассольник с крупой и сметаной</t>
  </si>
  <si>
    <t>Филе куриное тушеное с соусом</t>
  </si>
  <si>
    <t>День 3 (среда) вторая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</si>
</sst>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2" fillId="0" borderId="4" xfId="0" quotePrefix="1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49" fontId="2" fillId="0" borderId="14" xfId="0" quotePrefix="1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top" wrapText="1"/>
    </xf>
    <xf numFmtId="0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2" fontId="3" fillId="0" borderId="23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4" sqref="A4"/>
    </sheetView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31" t="s">
        <v>26</v>
      </c>
      <c r="B1" s="37" t="s">
        <v>0</v>
      </c>
      <c r="C1" s="38"/>
      <c r="D1" s="38"/>
      <c r="E1" s="38"/>
      <c r="F1" s="38"/>
      <c r="G1" s="38"/>
      <c r="H1" s="38"/>
      <c r="I1" s="39"/>
    </row>
    <row r="2" spans="1:9" ht="21.7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7</v>
      </c>
      <c r="I2" s="4" t="s">
        <v>8</v>
      </c>
    </row>
    <row r="3" spans="1:9" ht="30.95" customHeight="1" x14ac:dyDescent="0.25">
      <c r="A3" s="20" t="s">
        <v>19</v>
      </c>
      <c r="B3" s="8">
        <v>240</v>
      </c>
      <c r="C3" s="9">
        <v>10.45</v>
      </c>
      <c r="D3" s="9">
        <v>7.0000000000000007E-2</v>
      </c>
      <c r="E3" s="9">
        <v>13.24</v>
      </c>
      <c r="F3" s="9">
        <v>3.17</v>
      </c>
      <c r="G3" s="9">
        <v>61.17</v>
      </c>
      <c r="H3" s="9">
        <v>404.67471359999996</v>
      </c>
      <c r="I3" s="10" t="str">
        <f>"12/4"</f>
        <v>12/4</v>
      </c>
    </row>
    <row r="4" spans="1:9" ht="15" customHeight="1" x14ac:dyDescent="0.25">
      <c r="A4" s="5" t="s">
        <v>9</v>
      </c>
      <c r="B4" s="8">
        <v>200</v>
      </c>
      <c r="C4" s="9">
        <v>0.08</v>
      </c>
      <c r="D4" s="9">
        <v>0</v>
      </c>
      <c r="E4" s="9">
        <v>0.02</v>
      </c>
      <c r="F4" s="9">
        <v>0.02</v>
      </c>
      <c r="G4" s="9">
        <v>9.84</v>
      </c>
      <c r="H4" s="9">
        <v>37.802231999999989</v>
      </c>
      <c r="I4" s="10" t="str">
        <f>"27/10"</f>
        <v>27/10</v>
      </c>
    </row>
    <row r="5" spans="1:9" ht="15" customHeight="1" x14ac:dyDescent="0.25">
      <c r="A5" s="5" t="s">
        <v>10</v>
      </c>
      <c r="B5" s="8">
        <v>50</v>
      </c>
      <c r="C5" s="9">
        <v>3.85</v>
      </c>
      <c r="D5" s="9">
        <v>0</v>
      </c>
      <c r="E5" s="9">
        <v>1.5</v>
      </c>
      <c r="F5" s="9">
        <v>1.5</v>
      </c>
      <c r="G5" s="9">
        <v>26.65</v>
      </c>
      <c r="H5" s="9">
        <v>134.75999999999996</v>
      </c>
      <c r="I5" s="10" t="str">
        <f>"-"</f>
        <v>-</v>
      </c>
    </row>
    <row r="6" spans="1:9" ht="15" customHeight="1" thickBot="1" x14ac:dyDescent="0.3">
      <c r="A6" s="11" t="s">
        <v>23</v>
      </c>
      <c r="B6" s="21">
        <v>60</v>
      </c>
      <c r="C6" s="22">
        <v>4.87</v>
      </c>
      <c r="D6" s="22">
        <v>0.13</v>
      </c>
      <c r="E6" s="22">
        <v>2.02</v>
      </c>
      <c r="F6" s="22">
        <v>1.21</v>
      </c>
      <c r="G6" s="22">
        <v>33.36</v>
      </c>
      <c r="H6" s="22">
        <v>170.40868512</v>
      </c>
      <c r="I6" s="23" t="str">
        <f>"18/12"</f>
        <v>18/12</v>
      </c>
    </row>
    <row r="7" spans="1:9" ht="15" customHeight="1" thickBot="1" x14ac:dyDescent="0.3">
      <c r="A7" s="12" t="s">
        <v>11</v>
      </c>
      <c r="B7" s="13">
        <f t="shared" ref="B7:H7" si="0">SUM(B3:B6)</f>
        <v>550</v>
      </c>
      <c r="C7" s="14">
        <f t="shared" si="0"/>
        <v>19.25</v>
      </c>
      <c r="D7" s="14">
        <f t="shared" si="0"/>
        <v>0.2</v>
      </c>
      <c r="E7" s="14">
        <f t="shared" si="0"/>
        <v>16.78</v>
      </c>
      <c r="F7" s="14">
        <f t="shared" si="0"/>
        <v>5.8999999999999995</v>
      </c>
      <c r="G7" s="14">
        <f t="shared" si="0"/>
        <v>131.01999999999998</v>
      </c>
      <c r="H7" s="14">
        <f t="shared" si="0"/>
        <v>747.64563071999987</v>
      </c>
      <c r="I7" s="15"/>
    </row>
    <row r="8" spans="1:9" ht="15" customHeight="1" x14ac:dyDescent="0.25">
      <c r="A8" s="16" t="s">
        <v>12</v>
      </c>
      <c r="B8" s="17"/>
      <c r="C8" s="18"/>
      <c r="D8" s="18"/>
      <c r="E8" s="18"/>
      <c r="F8" s="18"/>
      <c r="G8" s="18"/>
      <c r="H8" s="18"/>
      <c r="I8" s="19"/>
    </row>
    <row r="9" spans="1:9" ht="15" customHeight="1" x14ac:dyDescent="0.25">
      <c r="A9" s="5" t="s">
        <v>24</v>
      </c>
      <c r="B9" s="8">
        <v>250</v>
      </c>
      <c r="C9" s="9">
        <v>2.36</v>
      </c>
      <c r="D9" s="9">
        <v>0</v>
      </c>
      <c r="E9" s="9">
        <v>5.2</v>
      </c>
      <c r="F9" s="9">
        <v>5.19</v>
      </c>
      <c r="G9" s="9">
        <v>18.02</v>
      </c>
      <c r="H9" s="9">
        <v>125.92514399999999</v>
      </c>
      <c r="I9" s="10" t="str">
        <f>"11/2"</f>
        <v>11/2</v>
      </c>
    </row>
    <row r="10" spans="1:9" ht="15" customHeight="1" x14ac:dyDescent="0.25">
      <c r="A10" s="5" t="s">
        <v>25</v>
      </c>
      <c r="B10" s="8">
        <v>140</v>
      </c>
      <c r="C10" s="9">
        <v>10.48</v>
      </c>
      <c r="D10" s="9">
        <v>10.19</v>
      </c>
      <c r="E10" s="9">
        <v>10.07</v>
      </c>
      <c r="F10" s="9">
        <v>0.03</v>
      </c>
      <c r="G10" s="9">
        <v>2.19</v>
      </c>
      <c r="H10" s="9">
        <v>141.13043999999996</v>
      </c>
      <c r="I10" s="10" t="str">
        <f>"2/9"</f>
        <v>2/9</v>
      </c>
    </row>
    <row r="11" spans="1:9" ht="15" customHeight="1" x14ac:dyDescent="0.25">
      <c r="A11" s="5" t="s">
        <v>20</v>
      </c>
      <c r="B11" s="6">
        <v>180</v>
      </c>
      <c r="C11" s="7">
        <f>P6*0.9</f>
        <v>0</v>
      </c>
      <c r="D11" s="7">
        <f>Q6*0.9</f>
        <v>0</v>
      </c>
      <c r="E11" s="7">
        <f>S6*0.9</f>
        <v>0</v>
      </c>
      <c r="F11" s="7">
        <f>T6*0.9</f>
        <v>0</v>
      </c>
      <c r="G11" s="7">
        <f>U6*0.9</f>
        <v>0</v>
      </c>
      <c r="H11" s="7">
        <f>V6*0.9</f>
        <v>0</v>
      </c>
      <c r="I11" s="10" t="str">
        <f>"3/3"</f>
        <v>3/3</v>
      </c>
    </row>
    <row r="12" spans="1:9" ht="15" customHeight="1" x14ac:dyDescent="0.25">
      <c r="A12" s="5" t="s">
        <v>21</v>
      </c>
      <c r="B12" s="8">
        <v>200</v>
      </c>
      <c r="C12" s="9">
        <v>0.28999999999999998</v>
      </c>
      <c r="D12" s="9">
        <v>0</v>
      </c>
      <c r="E12" s="9">
        <v>0</v>
      </c>
      <c r="F12" s="9">
        <v>0</v>
      </c>
      <c r="G12" s="9">
        <v>20.100000000000001</v>
      </c>
      <c r="H12" s="9">
        <v>81</v>
      </c>
      <c r="I12" s="10" t="str">
        <f>"3/10"</f>
        <v>3/10</v>
      </c>
    </row>
    <row r="13" spans="1:9" ht="15" customHeight="1" x14ac:dyDescent="0.25">
      <c r="A13" s="5" t="s">
        <v>13</v>
      </c>
      <c r="B13" s="8">
        <v>40</v>
      </c>
      <c r="C13" s="9">
        <v>3.08</v>
      </c>
      <c r="D13" s="9">
        <v>0</v>
      </c>
      <c r="E13" s="9">
        <v>1.2</v>
      </c>
      <c r="F13" s="9">
        <v>1.2</v>
      </c>
      <c r="G13" s="9">
        <v>21.32</v>
      </c>
      <c r="H13" s="9">
        <v>107.80799999999999</v>
      </c>
      <c r="I13" s="10" t="str">
        <f>"-"</f>
        <v>-</v>
      </c>
    </row>
    <row r="14" spans="1:9" ht="15" customHeight="1" thickBot="1" x14ac:dyDescent="0.3">
      <c r="A14" s="11" t="s">
        <v>14</v>
      </c>
      <c r="B14" s="21">
        <v>30</v>
      </c>
      <c r="C14" s="22">
        <v>1.98</v>
      </c>
      <c r="D14" s="22">
        <v>0</v>
      </c>
      <c r="E14" s="22">
        <v>0.36</v>
      </c>
      <c r="F14" s="22">
        <v>0.36</v>
      </c>
      <c r="G14" s="22">
        <v>12.51</v>
      </c>
      <c r="H14" s="22">
        <v>58.013999999999996</v>
      </c>
      <c r="I14" s="23" t="str">
        <f>"-"</f>
        <v>-</v>
      </c>
    </row>
    <row r="15" spans="1:9" ht="15" customHeight="1" thickBot="1" x14ac:dyDescent="0.3">
      <c r="A15" s="12" t="s">
        <v>15</v>
      </c>
      <c r="B15" s="13">
        <f t="shared" ref="B15:H15" si="1">SUM(B9:B14)</f>
        <v>840</v>
      </c>
      <c r="C15" s="14">
        <f t="shared" si="1"/>
        <v>18.190000000000001</v>
      </c>
      <c r="D15" s="14">
        <f t="shared" si="1"/>
        <v>10.19</v>
      </c>
      <c r="E15" s="14">
        <f t="shared" si="1"/>
        <v>16.829999999999998</v>
      </c>
      <c r="F15" s="14">
        <f t="shared" si="1"/>
        <v>6.7800000000000011</v>
      </c>
      <c r="G15" s="14">
        <f t="shared" si="1"/>
        <v>74.14</v>
      </c>
      <c r="H15" s="14">
        <f t="shared" si="1"/>
        <v>513.87758399999996</v>
      </c>
      <c r="I15" s="15"/>
    </row>
    <row r="16" spans="1:9" ht="15" customHeight="1" thickBot="1" x14ac:dyDescent="0.3">
      <c r="A16" s="24" t="s">
        <v>16</v>
      </c>
      <c r="B16" s="25">
        <f>B7+B15</f>
        <v>1390</v>
      </c>
      <c r="C16" s="26">
        <f t="shared" ref="C16:H16" si="2">C15+C7</f>
        <v>37.44</v>
      </c>
      <c r="D16" s="26">
        <f t="shared" si="2"/>
        <v>10.389999999999999</v>
      </c>
      <c r="E16" s="26">
        <f t="shared" si="2"/>
        <v>33.61</v>
      </c>
      <c r="F16" s="26">
        <f t="shared" si="2"/>
        <v>12.68</v>
      </c>
      <c r="G16" s="26">
        <f t="shared" si="2"/>
        <v>205.15999999999997</v>
      </c>
      <c r="H16" s="26">
        <f t="shared" si="2"/>
        <v>1261.5232147199999</v>
      </c>
      <c r="I16" s="27"/>
    </row>
    <row r="17" spans="1:9" ht="15" customHeight="1" x14ac:dyDescent="0.25">
      <c r="A17" s="28"/>
      <c r="B17" s="29"/>
      <c r="C17" s="30"/>
      <c r="D17" s="30"/>
      <c r="E17" s="30"/>
      <c r="F17" s="30"/>
      <c r="G17" s="30"/>
      <c r="H17" s="30"/>
      <c r="I17" s="30"/>
    </row>
    <row r="18" spans="1:9" ht="15" customHeight="1" thickBot="1" x14ac:dyDescent="0.3">
      <c r="A18" s="28" t="s">
        <v>17</v>
      </c>
      <c r="B18" s="36" t="s">
        <v>18</v>
      </c>
      <c r="C18" s="36"/>
      <c r="D18" s="36"/>
      <c r="E18" s="36"/>
      <c r="F18" s="36"/>
      <c r="G18" s="36"/>
      <c r="H18" s="36"/>
      <c r="I18" s="36"/>
    </row>
    <row r="19" spans="1:9" ht="15" customHeight="1" x14ac:dyDescent="0.25">
      <c r="A19" s="5" t="s">
        <v>25</v>
      </c>
      <c r="B19" s="2">
        <v>100</v>
      </c>
      <c r="C19" s="3">
        <v>10.48</v>
      </c>
      <c r="D19" s="3">
        <v>10.19</v>
      </c>
      <c r="E19" s="3">
        <v>10.07</v>
      </c>
      <c r="F19" s="3">
        <v>0.03</v>
      </c>
      <c r="G19" s="3">
        <v>2.19</v>
      </c>
      <c r="H19" s="3">
        <v>141.13043999999996</v>
      </c>
      <c r="I19" s="4" t="str">
        <f>"2/9"</f>
        <v>2/9</v>
      </c>
    </row>
    <row r="20" spans="1:9" ht="15" customHeight="1" x14ac:dyDescent="0.25">
      <c r="A20" s="5" t="s">
        <v>20</v>
      </c>
      <c r="B20" s="6">
        <v>180</v>
      </c>
      <c r="C20" s="7">
        <f>P15*0.9</f>
        <v>0</v>
      </c>
      <c r="D20" s="7">
        <f>Q15*0.9</f>
        <v>0</v>
      </c>
      <c r="E20" s="7">
        <f>S15*0.9</f>
        <v>0</v>
      </c>
      <c r="F20" s="7">
        <f>T15*0.9</f>
        <v>0</v>
      </c>
      <c r="G20" s="7">
        <f>U15*0.9</f>
        <v>0</v>
      </c>
      <c r="H20" s="7">
        <f>V15*0.9</f>
        <v>0</v>
      </c>
      <c r="I20" s="10" t="str">
        <f>"3/3"</f>
        <v>3/3</v>
      </c>
    </row>
    <row r="21" spans="1:9" ht="15" customHeight="1" x14ac:dyDescent="0.25">
      <c r="A21" s="5" t="s">
        <v>21</v>
      </c>
      <c r="B21" s="8">
        <v>200</v>
      </c>
      <c r="C21" s="9">
        <v>0.28999999999999998</v>
      </c>
      <c r="D21" s="9">
        <v>0</v>
      </c>
      <c r="E21" s="9">
        <v>0</v>
      </c>
      <c r="F21" s="9">
        <v>0</v>
      </c>
      <c r="G21" s="9">
        <v>20.100000000000001</v>
      </c>
      <c r="H21" s="9">
        <v>81</v>
      </c>
      <c r="I21" s="10" t="str">
        <f>"3/10"</f>
        <v>3/10</v>
      </c>
    </row>
    <row r="22" spans="1:9" ht="15" customHeight="1" x14ac:dyDescent="0.25">
      <c r="A22" s="5" t="s">
        <v>13</v>
      </c>
      <c r="B22" s="8">
        <v>40</v>
      </c>
      <c r="C22" s="9">
        <v>3.08</v>
      </c>
      <c r="D22" s="9">
        <v>0</v>
      </c>
      <c r="E22" s="9">
        <v>1.2</v>
      </c>
      <c r="F22" s="9">
        <v>1.2</v>
      </c>
      <c r="G22" s="9">
        <v>21.32</v>
      </c>
      <c r="H22" s="9">
        <v>107.80799999999999</v>
      </c>
      <c r="I22" s="10" t="str">
        <f>"-"</f>
        <v>-</v>
      </c>
    </row>
    <row r="23" spans="1:9" ht="15" customHeight="1" thickBot="1" x14ac:dyDescent="0.3">
      <c r="A23" s="32" t="s">
        <v>14</v>
      </c>
      <c r="B23" s="35">
        <v>30</v>
      </c>
      <c r="C23" s="33">
        <v>1.98</v>
      </c>
      <c r="D23" s="33">
        <v>0</v>
      </c>
      <c r="E23" s="33">
        <v>0.36</v>
      </c>
      <c r="F23" s="33">
        <v>0.36</v>
      </c>
      <c r="G23" s="33">
        <v>12.51</v>
      </c>
      <c r="H23" s="33">
        <v>58.013999999999996</v>
      </c>
      <c r="I23" s="34" t="str">
        <f>"-"</f>
        <v>-</v>
      </c>
    </row>
    <row r="24" spans="1:9" ht="15" customHeight="1" thickBot="1" x14ac:dyDescent="0.3">
      <c r="A24" s="12" t="s">
        <v>22</v>
      </c>
      <c r="B24" s="13">
        <f t="shared" ref="B24:H24" si="3">SUM(B19:B23)</f>
        <v>550</v>
      </c>
      <c r="C24" s="14">
        <f t="shared" si="3"/>
        <v>15.83</v>
      </c>
      <c r="D24" s="14">
        <f t="shared" si="3"/>
        <v>10.19</v>
      </c>
      <c r="E24" s="14">
        <f t="shared" si="3"/>
        <v>11.629999999999999</v>
      </c>
      <c r="F24" s="14">
        <f t="shared" si="3"/>
        <v>1.5899999999999999</v>
      </c>
      <c r="G24" s="14">
        <f t="shared" si="3"/>
        <v>56.12</v>
      </c>
      <c r="H24" s="14">
        <f t="shared" si="3"/>
        <v>387.95243999999997</v>
      </c>
      <c r="I24" s="15"/>
    </row>
  </sheetData>
  <mergeCells count="2">
    <mergeCell ref="B18:I18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2025-11-24T08:49:58Z</dcterms:modified>
</cp:coreProperties>
</file>