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Меню столовая\Ежедневное меню\2 неделя\"/>
    </mc:Choice>
  </mc:AlternateContent>
  <bookViews>
    <workbookView xWindow="0" yWindow="0" windowWidth="28800" windowHeight="125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I25" i="1"/>
  <c r="H25" i="1"/>
  <c r="H26" i="1" s="1"/>
  <c r="G25" i="1"/>
  <c r="G26" i="1" s="1"/>
  <c r="F25" i="1"/>
  <c r="F26" i="1" s="1"/>
  <c r="E25" i="1"/>
  <c r="E26" i="1" s="1"/>
  <c r="D25" i="1"/>
  <c r="D26" i="1" s="1"/>
  <c r="C25" i="1"/>
  <c r="C26" i="1" s="1"/>
  <c r="I24" i="1"/>
  <c r="B17" i="1"/>
  <c r="B18" i="1" s="1"/>
  <c r="I16" i="1"/>
  <c r="H16" i="1"/>
  <c r="H17" i="1" s="1"/>
  <c r="H18" i="1" s="1"/>
  <c r="G16" i="1"/>
  <c r="G17" i="1" s="1"/>
  <c r="G18" i="1" s="1"/>
  <c r="F16" i="1"/>
  <c r="F17" i="1" s="1"/>
  <c r="F18" i="1" s="1"/>
  <c r="E16" i="1"/>
  <c r="E17" i="1" s="1"/>
  <c r="E18" i="1" s="1"/>
  <c r="D16" i="1"/>
  <c r="D17" i="1" s="1"/>
  <c r="D18" i="1" s="1"/>
  <c r="C16" i="1"/>
  <c r="C17" i="1" s="1"/>
  <c r="C18" i="1" s="1"/>
  <c r="I15" i="1"/>
  <c r="I11" i="1"/>
  <c r="H9" i="1"/>
  <c r="G9" i="1"/>
  <c r="F9" i="1"/>
  <c r="E9" i="1"/>
  <c r="D9" i="1"/>
  <c r="C9" i="1"/>
  <c r="B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<sst xmlns="http://schemas.openxmlformats.org/spreadsheetml/2006/main" count="37" uniqueCount="30">
  <si>
    <t>5-11 классы   321-40</t>
  </si>
  <si>
    <t>Завтрак</t>
  </si>
  <si>
    <t>выход:</t>
  </si>
  <si>
    <t>белки</t>
  </si>
  <si>
    <t>влож</t>
  </si>
  <si>
    <t>жиры</t>
  </si>
  <si>
    <t>углеводы</t>
  </si>
  <si>
    <t>Ккалл.</t>
  </si>
  <si>
    <t>№ рец.</t>
  </si>
  <si>
    <t>Батон</t>
  </si>
  <si>
    <t>Итого за 'Завтрак'</t>
  </si>
  <si>
    <t>Обед</t>
  </si>
  <si>
    <t>Хлеб пшеничный</t>
  </si>
  <si>
    <t>Хлеб ржаной</t>
  </si>
  <si>
    <t>Итого за 'Обед'</t>
  </si>
  <si>
    <t>Итого за день</t>
  </si>
  <si>
    <t xml:space="preserve">Кмплекс </t>
  </si>
  <si>
    <t>5-11 классы   128-56</t>
  </si>
  <si>
    <t>Итого за комплек:</t>
  </si>
  <si>
    <t>Каша гречневая молочная с маслом сливочным</t>
  </si>
  <si>
    <t>Масло сливочное</t>
  </si>
  <si>
    <t>Сыр (порциями)</t>
  </si>
  <si>
    <t>Чай лимонный</t>
  </si>
  <si>
    <t>Булочка с дорожная</t>
  </si>
  <si>
    <t>Суп-лапша на курином бульоне</t>
  </si>
  <si>
    <t>Биточек из горбуши</t>
  </si>
  <si>
    <t>Картофель запеченый</t>
  </si>
  <si>
    <t>Напиток из смородины</t>
  </si>
  <si>
    <t>6/10</t>
  </si>
  <si>
    <t>День 5 (пятница) вторая неделя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</si>
</sst>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2" fillId="0" borderId="4" xfId="0" quotePrefix="1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left" vertical="center" wrapText="1"/>
    </xf>
    <xf numFmtId="49" fontId="2" fillId="0" borderId="11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49" fontId="2" fillId="0" borderId="14" xfId="0" quotePrefix="1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left" vertical="center" wrapText="1"/>
    </xf>
    <xf numFmtId="0" fontId="2" fillId="0" borderId="20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" fontId="3" fillId="0" borderId="9" xfId="0" applyNumberFormat="1" applyFont="1" applyBorder="1" applyAlignment="1">
      <alignment horizontal="center" vertical="center"/>
    </xf>
    <xf numFmtId="0" fontId="4" fillId="0" borderId="7" xfId="1" applyFont="1" applyBorder="1" applyAlignment="1">
      <alignment vertical="center" wrapText="1"/>
    </xf>
    <xf numFmtId="0" fontId="5" fillId="0" borderId="8" xfId="1" applyFont="1" applyBorder="1" applyAlignment="1">
      <alignment horizontal="center" vertical="center" wrapText="1"/>
    </xf>
    <xf numFmtId="2" fontId="6" fillId="0" borderId="8" xfId="1" applyNumberFormat="1" applyFont="1" applyBorder="1" applyAlignment="1">
      <alignment horizontal="center"/>
    </xf>
    <xf numFmtId="2" fontId="3" fillId="0" borderId="22" xfId="0" applyNumberFormat="1" applyFont="1" applyFill="1" applyBorder="1" applyAlignment="1">
      <alignment horizontal="center" vertical="center"/>
    </xf>
    <xf numFmtId="1" fontId="6" fillId="0" borderId="23" xfId="1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49" fontId="3" fillId="0" borderId="24" xfId="0" applyNumberFormat="1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/>
    </xf>
    <xf numFmtId="2" fontId="3" fillId="0" borderId="26" xfId="0" applyNumberFormat="1" applyFont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T10" sqref="T10"/>
    </sheetView>
  </sheetViews>
  <sheetFormatPr defaultRowHeight="30.95" customHeight="1" x14ac:dyDescent="0.25"/>
  <cols>
    <col min="1" max="1" width="49" customWidth="1"/>
  </cols>
  <sheetData>
    <row r="1" spans="1:9" ht="18" customHeight="1" thickBot="1" x14ac:dyDescent="0.3">
      <c r="A1" s="29" t="s">
        <v>29</v>
      </c>
      <c r="B1" s="42" t="s">
        <v>0</v>
      </c>
      <c r="C1" s="43"/>
      <c r="D1" s="43"/>
      <c r="E1" s="43"/>
      <c r="F1" s="43"/>
      <c r="G1" s="43"/>
      <c r="H1" s="43"/>
      <c r="I1" s="44"/>
    </row>
    <row r="2" spans="1:9" ht="21.75" customHeight="1" x14ac:dyDescent="0.25">
      <c r="A2" s="1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4</v>
      </c>
      <c r="G2" s="3" t="s">
        <v>6</v>
      </c>
      <c r="H2" s="3" t="s">
        <v>7</v>
      </c>
      <c r="I2" s="4" t="s">
        <v>8</v>
      </c>
    </row>
    <row r="3" spans="1:9" ht="30.95" customHeight="1" x14ac:dyDescent="0.25">
      <c r="A3" s="5" t="s">
        <v>19</v>
      </c>
      <c r="B3" s="6">
        <v>235</v>
      </c>
      <c r="C3" s="7">
        <v>9.19</v>
      </c>
      <c r="D3" s="7">
        <v>3.39</v>
      </c>
      <c r="E3" s="7">
        <v>9.3800000000000008</v>
      </c>
      <c r="F3" s="7">
        <v>1.52</v>
      </c>
      <c r="G3" s="7">
        <v>40.51</v>
      </c>
      <c r="H3" s="7">
        <v>273.79639439999994</v>
      </c>
      <c r="I3" s="8" t="str">
        <f>"2/4"</f>
        <v>2/4</v>
      </c>
    </row>
    <row r="4" spans="1:9" ht="15" customHeight="1" x14ac:dyDescent="0.25">
      <c r="A4" s="5" t="s">
        <v>20</v>
      </c>
      <c r="B4" s="6">
        <v>10</v>
      </c>
      <c r="C4" s="7">
        <v>0.08</v>
      </c>
      <c r="D4" s="7">
        <v>0.08</v>
      </c>
      <c r="E4" s="7">
        <v>7.25</v>
      </c>
      <c r="F4" s="7">
        <v>0</v>
      </c>
      <c r="G4" s="7">
        <v>0.13</v>
      </c>
      <c r="H4" s="7">
        <v>66.063999999999993</v>
      </c>
      <c r="I4" s="8" t="str">
        <f>"-"</f>
        <v>-</v>
      </c>
    </row>
    <row r="5" spans="1:9" ht="15" customHeight="1" x14ac:dyDescent="0.25">
      <c r="A5" s="5" t="s">
        <v>21</v>
      </c>
      <c r="B5" s="6">
        <v>15</v>
      </c>
      <c r="C5" s="7">
        <v>3.95</v>
      </c>
      <c r="D5" s="7">
        <v>3.95</v>
      </c>
      <c r="E5" s="7">
        <v>3.99</v>
      </c>
      <c r="F5" s="7">
        <v>0</v>
      </c>
      <c r="G5" s="7">
        <v>0</v>
      </c>
      <c r="H5" s="7">
        <v>52.59</v>
      </c>
      <c r="I5" s="8" t="str">
        <f>"4/13"</f>
        <v>4/13</v>
      </c>
    </row>
    <row r="6" spans="1:9" ht="15" customHeight="1" x14ac:dyDescent="0.25">
      <c r="A6" s="5" t="s">
        <v>22</v>
      </c>
      <c r="B6" s="6">
        <v>200</v>
      </c>
      <c r="C6" s="7">
        <v>0.12</v>
      </c>
      <c r="D6" s="7">
        <v>0</v>
      </c>
      <c r="E6" s="7">
        <v>0.02</v>
      </c>
      <c r="F6" s="7">
        <v>0.02</v>
      </c>
      <c r="G6" s="7">
        <v>9.83</v>
      </c>
      <c r="H6" s="7">
        <v>38.659836097560984</v>
      </c>
      <c r="I6" s="8" t="str">
        <f>"29/10"</f>
        <v>29/10</v>
      </c>
    </row>
    <row r="7" spans="1:9" ht="15" customHeight="1" x14ac:dyDescent="0.25">
      <c r="A7" s="5" t="s">
        <v>9</v>
      </c>
      <c r="B7" s="6">
        <v>30</v>
      </c>
      <c r="C7" s="7">
        <v>2.31</v>
      </c>
      <c r="D7" s="7">
        <v>0</v>
      </c>
      <c r="E7" s="7">
        <v>0.9</v>
      </c>
      <c r="F7" s="7">
        <v>0.9</v>
      </c>
      <c r="G7" s="7">
        <v>15.99</v>
      </c>
      <c r="H7" s="7">
        <v>80.855999999999995</v>
      </c>
      <c r="I7" s="8" t="str">
        <f>"-"</f>
        <v>-</v>
      </c>
    </row>
    <row r="8" spans="1:9" ht="15" customHeight="1" thickBot="1" x14ac:dyDescent="0.3">
      <c r="A8" s="9" t="s">
        <v>23</v>
      </c>
      <c r="B8" s="19">
        <v>60</v>
      </c>
      <c r="C8" s="20">
        <v>4.2</v>
      </c>
      <c r="D8" s="20">
        <v>0.1</v>
      </c>
      <c r="E8" s="20">
        <v>8.3000000000000007</v>
      </c>
      <c r="F8" s="20">
        <v>0.5</v>
      </c>
      <c r="G8" s="20">
        <v>33.5</v>
      </c>
      <c r="H8" s="20">
        <v>226</v>
      </c>
      <c r="I8" s="21" t="str">
        <f>"15/12"</f>
        <v>15/12</v>
      </c>
    </row>
    <row r="9" spans="1:9" ht="15" customHeight="1" thickBot="1" x14ac:dyDescent="0.3">
      <c r="A9" s="10" t="s">
        <v>10</v>
      </c>
      <c r="B9" s="11">
        <f t="shared" ref="B9:H9" si="0">SUM(B3:B8)</f>
        <v>550</v>
      </c>
      <c r="C9" s="12">
        <f t="shared" si="0"/>
        <v>19.849999999999998</v>
      </c>
      <c r="D9" s="12">
        <f t="shared" si="0"/>
        <v>7.52</v>
      </c>
      <c r="E9" s="12">
        <f t="shared" si="0"/>
        <v>29.840000000000003</v>
      </c>
      <c r="F9" s="12">
        <f t="shared" si="0"/>
        <v>2.94</v>
      </c>
      <c r="G9" s="12">
        <f t="shared" si="0"/>
        <v>99.96</v>
      </c>
      <c r="H9" s="12">
        <f t="shared" si="0"/>
        <v>737.9662304975609</v>
      </c>
      <c r="I9" s="13"/>
    </row>
    <row r="10" spans="1:9" ht="15" customHeight="1" x14ac:dyDescent="0.25">
      <c r="A10" s="14" t="s">
        <v>11</v>
      </c>
      <c r="B10" s="15"/>
      <c r="C10" s="16"/>
      <c r="D10" s="16"/>
      <c r="E10" s="16"/>
      <c r="F10" s="16"/>
      <c r="G10" s="16"/>
      <c r="H10" s="16"/>
      <c r="I10" s="17"/>
    </row>
    <row r="11" spans="1:9" ht="15" customHeight="1" x14ac:dyDescent="0.25">
      <c r="A11" s="5" t="s">
        <v>24</v>
      </c>
      <c r="B11" s="6">
        <v>250</v>
      </c>
      <c r="C11" s="7">
        <v>5.18</v>
      </c>
      <c r="D11" s="7">
        <v>2.79</v>
      </c>
      <c r="E11" s="7">
        <v>6.2</v>
      </c>
      <c r="F11" s="7">
        <v>0.28000000000000003</v>
      </c>
      <c r="G11" s="7">
        <v>15.8</v>
      </c>
      <c r="H11" s="7">
        <v>138.46361200000001</v>
      </c>
      <c r="I11" s="8" t="str">
        <f>"22/2"</f>
        <v>22/2</v>
      </c>
    </row>
    <row r="12" spans="1:9" ht="15" customHeight="1" x14ac:dyDescent="0.25">
      <c r="A12" s="5" t="s">
        <v>25</v>
      </c>
      <c r="B12" s="6">
        <v>90</v>
      </c>
      <c r="C12" s="7">
        <v>15.3</v>
      </c>
      <c r="D12" s="7">
        <v>7.56</v>
      </c>
      <c r="E12" s="7">
        <v>5.31</v>
      </c>
      <c r="F12" s="7">
        <v>1.08</v>
      </c>
      <c r="G12" s="7">
        <v>7.2</v>
      </c>
      <c r="H12" s="7">
        <v>127.47966923076926</v>
      </c>
      <c r="I12" s="30">
        <v>12</v>
      </c>
    </row>
    <row r="13" spans="1:9" ht="15" customHeight="1" x14ac:dyDescent="0.25">
      <c r="A13" s="31" t="s">
        <v>26</v>
      </c>
      <c r="B13" s="32">
        <v>180</v>
      </c>
      <c r="C13" s="33">
        <v>4.32</v>
      </c>
      <c r="D13" s="34">
        <v>0.76</v>
      </c>
      <c r="E13" s="33">
        <v>17.100000000000001</v>
      </c>
      <c r="F13" s="33">
        <v>2.38</v>
      </c>
      <c r="G13" s="33">
        <v>27.36</v>
      </c>
      <c r="H13" s="33">
        <v>137.69999999999999</v>
      </c>
      <c r="I13" s="35">
        <v>422</v>
      </c>
    </row>
    <row r="14" spans="1:9" ht="15" customHeight="1" x14ac:dyDescent="0.25">
      <c r="A14" s="5" t="s">
        <v>27</v>
      </c>
      <c r="B14" s="6">
        <v>200</v>
      </c>
      <c r="C14" s="7">
        <v>0.12</v>
      </c>
      <c r="D14" s="7">
        <v>0</v>
      </c>
      <c r="E14" s="7">
        <v>0.04</v>
      </c>
      <c r="F14" s="7">
        <v>0.04</v>
      </c>
      <c r="G14" s="7">
        <v>11.94</v>
      </c>
      <c r="H14" s="7">
        <v>46.515680000000003</v>
      </c>
      <c r="I14" s="18" t="s">
        <v>28</v>
      </c>
    </row>
    <row r="15" spans="1:9" ht="15" customHeight="1" x14ac:dyDescent="0.25">
      <c r="A15" s="5" t="s">
        <v>12</v>
      </c>
      <c r="B15" s="6">
        <v>30</v>
      </c>
      <c r="C15" s="7">
        <v>2.31</v>
      </c>
      <c r="D15" s="7">
        <v>0</v>
      </c>
      <c r="E15" s="7">
        <v>0.9</v>
      </c>
      <c r="F15" s="7">
        <v>0.9</v>
      </c>
      <c r="G15" s="7">
        <v>15.99</v>
      </c>
      <c r="H15" s="7">
        <v>80.855999999999995</v>
      </c>
      <c r="I15" s="8" t="str">
        <f>"-"</f>
        <v>-</v>
      </c>
    </row>
    <row r="16" spans="1:9" ht="15" customHeight="1" thickBot="1" x14ac:dyDescent="0.3">
      <c r="A16" s="9" t="s">
        <v>13</v>
      </c>
      <c r="B16" s="36">
        <v>50</v>
      </c>
      <c r="C16" s="20">
        <f t="shared" ref="C16:H16" si="1">1.666*C15</f>
        <v>3.8484599999999998</v>
      </c>
      <c r="D16" s="20">
        <f t="shared" si="1"/>
        <v>0</v>
      </c>
      <c r="E16" s="20">
        <f t="shared" si="1"/>
        <v>1.4994000000000001</v>
      </c>
      <c r="F16" s="20">
        <f t="shared" si="1"/>
        <v>1.4994000000000001</v>
      </c>
      <c r="G16" s="20">
        <f t="shared" si="1"/>
        <v>26.639340000000001</v>
      </c>
      <c r="H16" s="20">
        <f t="shared" si="1"/>
        <v>134.70609599999997</v>
      </c>
      <c r="I16" s="21" t="str">
        <f>"-"</f>
        <v>-</v>
      </c>
    </row>
    <row r="17" spans="1:9" ht="15" customHeight="1" thickBot="1" x14ac:dyDescent="0.3">
      <c r="A17" s="10" t="s">
        <v>14</v>
      </c>
      <c r="B17" s="11">
        <f t="shared" ref="B17:H17" si="2">SUM(B11:B16)</f>
        <v>800</v>
      </c>
      <c r="C17" s="12">
        <f t="shared" si="2"/>
        <v>31.07846</v>
      </c>
      <c r="D17" s="12">
        <f t="shared" si="2"/>
        <v>11.11</v>
      </c>
      <c r="E17" s="12">
        <f t="shared" si="2"/>
        <v>31.049399999999999</v>
      </c>
      <c r="F17" s="12">
        <f t="shared" si="2"/>
        <v>6.1794000000000011</v>
      </c>
      <c r="G17" s="12">
        <f t="shared" si="2"/>
        <v>104.92934</v>
      </c>
      <c r="H17" s="12">
        <f t="shared" si="2"/>
        <v>665.72105723076925</v>
      </c>
      <c r="I17" s="13"/>
    </row>
    <row r="18" spans="1:9" ht="15" customHeight="1" thickBot="1" x14ac:dyDescent="0.3">
      <c r="A18" s="22" t="s">
        <v>15</v>
      </c>
      <c r="B18" s="23">
        <f t="shared" ref="B18:H18" si="3">B17+B9</f>
        <v>1350</v>
      </c>
      <c r="C18" s="24">
        <f t="shared" si="3"/>
        <v>50.928460000000001</v>
      </c>
      <c r="D18" s="24">
        <f t="shared" si="3"/>
        <v>18.63</v>
      </c>
      <c r="E18" s="24">
        <f t="shared" si="3"/>
        <v>60.889400000000002</v>
      </c>
      <c r="F18" s="24">
        <f t="shared" si="3"/>
        <v>9.1194000000000006</v>
      </c>
      <c r="G18" s="24">
        <f t="shared" si="3"/>
        <v>204.88934</v>
      </c>
      <c r="H18" s="24">
        <f t="shared" si="3"/>
        <v>1403.6872877283301</v>
      </c>
      <c r="I18" s="25"/>
    </row>
    <row r="19" spans="1:9" ht="15" customHeight="1" x14ac:dyDescent="0.25">
      <c r="A19" s="26"/>
      <c r="B19" s="27"/>
      <c r="C19" s="28"/>
      <c r="D19" s="28"/>
      <c r="E19" s="28"/>
      <c r="F19" s="28"/>
      <c r="G19" s="28"/>
      <c r="H19" s="28"/>
      <c r="I19" s="28"/>
    </row>
    <row r="20" spans="1:9" ht="15" customHeight="1" x14ac:dyDescent="0.25">
      <c r="A20" s="26" t="s">
        <v>16</v>
      </c>
      <c r="B20" s="41" t="s">
        <v>17</v>
      </c>
      <c r="C20" s="41"/>
      <c r="D20" s="41"/>
      <c r="E20" s="41"/>
      <c r="F20" s="41"/>
      <c r="G20" s="41"/>
      <c r="H20" s="41"/>
      <c r="I20" s="41"/>
    </row>
    <row r="21" spans="1:9" ht="15" customHeight="1" x14ac:dyDescent="0.25">
      <c r="A21" s="5" t="s">
        <v>25</v>
      </c>
      <c r="B21" s="6">
        <v>90</v>
      </c>
      <c r="C21" s="7">
        <v>15.3</v>
      </c>
      <c r="D21" s="7">
        <v>7.56</v>
      </c>
      <c r="E21" s="7">
        <v>5.31</v>
      </c>
      <c r="F21" s="7">
        <v>1.08</v>
      </c>
      <c r="G21" s="7">
        <v>7.2</v>
      </c>
      <c r="H21" s="7">
        <v>127.47966923076926</v>
      </c>
      <c r="I21" s="30">
        <v>12</v>
      </c>
    </row>
    <row r="22" spans="1:9" ht="15" customHeight="1" x14ac:dyDescent="0.25">
      <c r="A22" s="31" t="s">
        <v>26</v>
      </c>
      <c r="B22" s="32">
        <v>180</v>
      </c>
      <c r="C22" s="33">
        <v>4.32</v>
      </c>
      <c r="D22" s="34">
        <v>0.76</v>
      </c>
      <c r="E22" s="33">
        <v>17.100000000000001</v>
      </c>
      <c r="F22" s="33">
        <v>2.38</v>
      </c>
      <c r="G22" s="33">
        <v>27.36</v>
      </c>
      <c r="H22" s="33">
        <v>280.8</v>
      </c>
      <c r="I22" s="35">
        <v>422</v>
      </c>
    </row>
    <row r="23" spans="1:9" ht="15" customHeight="1" x14ac:dyDescent="0.25">
      <c r="A23" s="5" t="s">
        <v>27</v>
      </c>
      <c r="B23" s="6">
        <v>200</v>
      </c>
      <c r="C23" s="7">
        <v>0.12</v>
      </c>
      <c r="D23" s="7">
        <v>0</v>
      </c>
      <c r="E23" s="7">
        <v>0.04</v>
      </c>
      <c r="F23" s="7">
        <v>0.04</v>
      </c>
      <c r="G23" s="7">
        <v>11.94</v>
      </c>
      <c r="H23" s="7">
        <v>46.515680000000003</v>
      </c>
      <c r="I23" s="18" t="s">
        <v>28</v>
      </c>
    </row>
    <row r="24" spans="1:9" ht="15" customHeight="1" x14ac:dyDescent="0.25">
      <c r="A24" s="5" t="s">
        <v>12</v>
      </c>
      <c r="B24" s="6">
        <v>30</v>
      </c>
      <c r="C24" s="7">
        <v>2.31</v>
      </c>
      <c r="D24" s="7">
        <v>0</v>
      </c>
      <c r="E24" s="7">
        <v>0.9</v>
      </c>
      <c r="F24" s="7">
        <v>0.9</v>
      </c>
      <c r="G24" s="7">
        <v>15.99</v>
      </c>
      <c r="H24" s="7">
        <v>80.855999999999995</v>
      </c>
      <c r="I24" s="8" t="str">
        <f>"-"</f>
        <v>-</v>
      </c>
    </row>
    <row r="25" spans="1:9" ht="12.75" customHeight="1" thickBot="1" x14ac:dyDescent="0.3">
      <c r="A25" s="37" t="s">
        <v>13</v>
      </c>
      <c r="B25" s="38">
        <v>50</v>
      </c>
      <c r="C25" s="39">
        <f t="shared" ref="C25:H25" si="4">1.666*C24</f>
        <v>3.8484599999999998</v>
      </c>
      <c r="D25" s="39">
        <f t="shared" si="4"/>
        <v>0</v>
      </c>
      <c r="E25" s="39">
        <f t="shared" si="4"/>
        <v>1.4994000000000001</v>
      </c>
      <c r="F25" s="39">
        <f t="shared" si="4"/>
        <v>1.4994000000000001</v>
      </c>
      <c r="G25" s="39">
        <f t="shared" si="4"/>
        <v>26.639340000000001</v>
      </c>
      <c r="H25" s="39">
        <f t="shared" si="4"/>
        <v>134.70609599999997</v>
      </c>
      <c r="I25" s="40" t="str">
        <f>"-"</f>
        <v>-</v>
      </c>
    </row>
    <row r="26" spans="1:9" ht="12.75" customHeight="1" thickBot="1" x14ac:dyDescent="0.3">
      <c r="A26" s="10" t="s">
        <v>18</v>
      </c>
      <c r="B26" s="11">
        <f t="shared" ref="B26:H26" si="5">SUM(B21:B25)</f>
        <v>550</v>
      </c>
      <c r="C26" s="12">
        <f t="shared" si="5"/>
        <v>25.89846</v>
      </c>
      <c r="D26" s="12">
        <f t="shared" si="5"/>
        <v>8.32</v>
      </c>
      <c r="E26" s="12">
        <f t="shared" si="5"/>
        <v>24.849399999999999</v>
      </c>
      <c r="F26" s="12">
        <f t="shared" si="5"/>
        <v>5.8994</v>
      </c>
      <c r="G26" s="12">
        <f t="shared" si="5"/>
        <v>89.129339999999999</v>
      </c>
      <c r="H26" s="12">
        <f t="shared" si="5"/>
        <v>670.35744523076926</v>
      </c>
      <c r="I26" s="13"/>
    </row>
  </sheetData>
  <mergeCells count="2">
    <mergeCell ref="B20:I20"/>
    <mergeCell ref="B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2025-03-17T11:44:34Z</dcterms:created>
  <dcterms:modified xsi:type="dcterms:W3CDTF">2025-11-24T08:50:45Z</dcterms:modified>
</cp:coreProperties>
</file>